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CAs\"/>
    </mc:Choice>
  </mc:AlternateContent>
  <xr:revisionPtr revIDLastSave="0" documentId="13_ncr:1_{5D0C4AD5-A1C6-4543-8D88-56B55783C0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CESSOS 2014-2025" sheetId="1" r:id="rId1"/>
  </sheets>
  <definedNames>
    <definedName name="_xlnm._FilterDatabase" localSheetId="0" hidden="1">'PROCESSOS 2014-2025'!$A$2:$AK$740</definedName>
    <definedName name="_Hlk115948733" localSheetId="0">'PROCESSOS 2014-2025'!$I$312</definedName>
    <definedName name="_Hlk119493524" localSheetId="0">'PROCESSOS 2014-2025'!$AG$335</definedName>
    <definedName name="_Hlk119493541" localSheetId="0">'PROCESSOS 2014-2025'!$AH$335</definedName>
    <definedName name="_Hlk161137100" localSheetId="0">'PROCESSOS 2014-2025'!$E$449</definedName>
    <definedName name="_xlnm.Print_Area" localSheetId="0">'PROCESSOS 2014-2025'!$C$198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39" i="1" l="1"/>
  <c r="Z739" i="1"/>
  <c r="X739" i="1"/>
  <c r="W739" i="1"/>
  <c r="U739" i="1"/>
  <c r="Q739" i="1"/>
  <c r="P739" i="1"/>
  <c r="AB646" i="1"/>
  <c r="Z646" i="1"/>
  <c r="X646" i="1"/>
  <c r="W646" i="1"/>
  <c r="U646" i="1"/>
  <c r="S646" i="1"/>
  <c r="P646" i="1"/>
  <c r="H646" i="1"/>
  <c r="Q646" i="1" l="1"/>
  <c r="H739" i="1" l="1"/>
  <c r="S696" i="1" l="1"/>
  <c r="S739" i="1" s="1"/>
  <c r="Y739" i="1" l="1"/>
  <c r="AB420" i="1" l="1"/>
  <c r="Z420" i="1"/>
  <c r="X420" i="1"/>
  <c r="W420" i="1"/>
  <c r="U420" i="1"/>
  <c r="S420" i="1"/>
  <c r="Q420" i="1"/>
  <c r="P420" i="1"/>
  <c r="H420" i="1"/>
  <c r="Y420" i="1" l="1"/>
  <c r="S247" i="1" l="1"/>
  <c r="Y447" i="1" l="1"/>
  <c r="Y646" i="1" s="1"/>
  <c r="AB41" i="1" l="1"/>
  <c r="S148" i="1"/>
  <c r="S81" i="1"/>
  <c r="S66" i="1"/>
  <c r="S41" i="1"/>
  <c r="Q247" i="1" l="1"/>
  <c r="Q323" i="1"/>
  <c r="AB323" i="1" l="1"/>
  <c r="Z323" i="1"/>
  <c r="X323" i="1"/>
  <c r="W323" i="1"/>
  <c r="U323" i="1"/>
  <c r="S323" i="1"/>
  <c r="P323" i="1"/>
  <c r="H323" i="1"/>
  <c r="AB247" i="1"/>
  <c r="Z247" i="1"/>
  <c r="Y247" i="1"/>
  <c r="X247" i="1"/>
  <c r="W247" i="1"/>
  <c r="U247" i="1"/>
  <c r="P247" i="1"/>
  <c r="H247" i="1"/>
  <c r="AB196" i="1"/>
  <c r="Y196" i="1"/>
  <c r="X196" i="1"/>
  <c r="W196" i="1"/>
  <c r="U196" i="1"/>
  <c r="S196" i="1"/>
  <c r="P196" i="1"/>
  <c r="H196" i="1"/>
  <c r="AB175" i="1"/>
  <c r="Z175" i="1"/>
  <c r="W175" i="1"/>
  <c r="U175" i="1"/>
  <c r="S175" i="1"/>
  <c r="H175" i="1"/>
  <c r="AB148" i="1"/>
  <c r="Z148" i="1"/>
  <c r="Y148" i="1"/>
  <c r="X148" i="1"/>
  <c r="W148" i="1"/>
  <c r="U148" i="1"/>
  <c r="H148" i="1"/>
  <c r="AB81" i="1"/>
  <c r="Y81" i="1"/>
  <c r="X81" i="1"/>
  <c r="W81" i="1"/>
  <c r="U81" i="1"/>
  <c r="H81" i="1"/>
  <c r="H66" i="1"/>
  <c r="AB66" i="1"/>
  <c r="Z66" i="1"/>
  <c r="W66" i="1"/>
  <c r="U66" i="1"/>
  <c r="Z41" i="1"/>
  <c r="X41" i="1"/>
  <c r="W41" i="1"/>
  <c r="U41" i="1"/>
  <c r="S8" i="1"/>
  <c r="P41" i="1"/>
  <c r="H41" i="1"/>
  <c r="H8" i="1"/>
  <c r="S740" i="1" l="1"/>
  <c r="H740" i="1"/>
  <c r="Z81" i="1" l="1"/>
  <c r="Q175" i="1" l="1"/>
  <c r="X66" i="1"/>
  <c r="Y41" i="1"/>
  <c r="Z8" i="1"/>
  <c r="Q740" i="1" l="1"/>
  <c r="Z196" i="1" l="1"/>
  <c r="Z740" i="1" l="1"/>
  <c r="AB8" i="1" l="1"/>
  <c r="AB740" i="1" l="1"/>
  <c r="Y323" i="1" l="1"/>
  <c r="AA323" i="1"/>
  <c r="AI323" i="1"/>
  <c r="AJ323" i="1"/>
  <c r="AK323" i="1"/>
  <c r="U5" i="1"/>
  <c r="U8" i="1" s="1"/>
  <c r="U740" i="1" l="1"/>
  <c r="T231" i="1" l="1"/>
  <c r="Y8" i="1" l="1"/>
  <c r="X8" i="1"/>
  <c r="W8" i="1"/>
  <c r="W740" i="1" s="1"/>
  <c r="P8" i="1"/>
  <c r="X175" i="1" l="1"/>
  <c r="X740" i="1" s="1"/>
  <c r="Y175" i="1"/>
  <c r="P175" i="1"/>
  <c r="P148" i="1"/>
  <c r="P81" i="1"/>
  <c r="Y66" i="1"/>
  <c r="P66" i="1"/>
  <c r="P740" i="1" l="1"/>
  <c r="Y740" i="1"/>
</calcChain>
</file>

<file path=xl/sharedStrings.xml><?xml version="1.0" encoding="utf-8"?>
<sst xmlns="http://schemas.openxmlformats.org/spreadsheetml/2006/main" count="7489" uniqueCount="4699">
  <si>
    <t>GERALDO FERREIRA DA SILVA</t>
  </si>
  <si>
    <t>COLÔNIA SÃO GERALDO</t>
  </si>
  <si>
    <t>PLÁCIDO DE CASTRO</t>
  </si>
  <si>
    <t>AC-1200385-212B781D86EE41F88E15CFA074435DA2</t>
  </si>
  <si>
    <t>&lt;4</t>
  </si>
  <si>
    <t>2015-2019</t>
  </si>
  <si>
    <t>02002.001518/2007-51</t>
  </si>
  <si>
    <t>525009-D</t>
  </si>
  <si>
    <t>007963-C</t>
  </si>
  <si>
    <t>JOÃO DIOMAR DA SILVA</t>
  </si>
  <si>
    <t>BUJARI</t>
  </si>
  <si>
    <t>AC-1200138-992F399F06B14CDA923A4A55ED5DD144</t>
  </si>
  <si>
    <t>2015-2030</t>
  </si>
  <si>
    <t>02002.000688/2010-13</t>
  </si>
  <si>
    <t>630923-D</t>
  </si>
  <si>
    <t>556359-C</t>
  </si>
  <si>
    <t>MARCOS ANTÔNIO NEGRELLI</t>
  </si>
  <si>
    <t>COLÔNIA LIMÃO</t>
  </si>
  <si>
    <t xml:space="preserve">ACRELÂNDIA </t>
  </si>
  <si>
    <t>AC-1200013-9C210CFA2C8B4A3FA7D3A0E56C38BAF4</t>
  </si>
  <si>
    <t>02002.01533/2007-07</t>
  </si>
  <si>
    <t>569018-D</t>
  </si>
  <si>
    <t>009699-C</t>
  </si>
  <si>
    <t>COLÔNIA SÃO JOSÉ</t>
  </si>
  <si>
    <t>AC-1200013-781CA7F7D60C4CBEB1D3702FA4CDD17E</t>
  </si>
  <si>
    <t>DADOS PROPRIETÁRIO E PROPRIEDADE</t>
  </si>
  <si>
    <t xml:space="preserve">DADOS DO CADASTRO AMBIENTAL RURAL - CAR  </t>
  </si>
  <si>
    <t xml:space="preserve">INFORMAÇÕES PROCESSOS IBAMA </t>
  </si>
  <si>
    <t>INFORMAÇÕES PROCESSOS IMAC</t>
  </si>
  <si>
    <t>N°</t>
  </si>
  <si>
    <t>ANO</t>
  </si>
  <si>
    <t>NOME DO PROPRIETÁRIO</t>
  </si>
  <si>
    <t xml:space="preserve"> NOME DA PROPRIEDADE</t>
  </si>
  <si>
    <t xml:space="preserve">MUNICÍPIO </t>
  </si>
  <si>
    <t>PROJETO DE ASSENTAMENTO</t>
  </si>
  <si>
    <t>ÁREA DO IMÓVEL</t>
  </si>
  <si>
    <t xml:space="preserve">REGISTRO NO CAR </t>
  </si>
  <si>
    <t xml:space="preserve">MÓDULOS FISCAIS </t>
  </si>
  <si>
    <t>ZONA</t>
  </si>
  <si>
    <t>DATA DA PUBLICAÇÃO</t>
  </si>
  <si>
    <t>RVN (ha)</t>
  </si>
  <si>
    <t xml:space="preserve">RL (ha) </t>
  </si>
  <si>
    <t>COTA DE RESERVA AMBIENTAL (ha)</t>
  </si>
  <si>
    <t>PASSIVO RL (AC)</t>
  </si>
  <si>
    <t>PERIODO RL (AC)</t>
  </si>
  <si>
    <t>PASSIVO RL (AA)</t>
  </si>
  <si>
    <t>PERIODO RL (AA)</t>
  </si>
  <si>
    <t>RVN APP</t>
  </si>
  <si>
    <t>PASSIVO APP (AC)</t>
  </si>
  <si>
    <t>PERIODO APP (AC)</t>
  </si>
  <si>
    <t>PASSIVO APP (AA)</t>
  </si>
  <si>
    <t>PERIODO APP (AA)</t>
  </si>
  <si>
    <t>Nº DO PROCESSO</t>
  </si>
  <si>
    <t>Nº AUTO DE INFRAÇÃO</t>
  </si>
  <si>
    <t>Nº EMBARGO/INTERDIÇÃO</t>
  </si>
  <si>
    <t xml:space="preserve">ADILSON SÁ TELES DE SANTANA </t>
  </si>
  <si>
    <t xml:space="preserve">COLÔNIA CRIS MONTEIRO </t>
  </si>
  <si>
    <t>SENADOR GUIOMARD</t>
  </si>
  <si>
    <t>AC-1200450-191540ED60DB4276AC432FD113B55986</t>
  </si>
  <si>
    <t>2016-2026</t>
  </si>
  <si>
    <t>02002.000067/2011-11</t>
  </si>
  <si>
    <t>628230-D</t>
  </si>
  <si>
    <t>377264-C</t>
  </si>
  <si>
    <t>ALBERTO LUIZ FRANCIO</t>
  </si>
  <si>
    <t>LOTE C-E</t>
  </si>
  <si>
    <t>FEIJÓ</t>
  </si>
  <si>
    <t>&gt;4</t>
  </si>
  <si>
    <t>2015-2022</t>
  </si>
  <si>
    <t>02002.000380/2013-11</t>
  </si>
  <si>
    <t>629230-D</t>
  </si>
  <si>
    <t>556349-C</t>
  </si>
  <si>
    <t xml:space="preserve">ALDO LOPES DOS SANTOS </t>
  </si>
  <si>
    <t>FAZENDA NOVO RETIRO</t>
  </si>
  <si>
    <t xml:space="preserve">RIO BRANCO </t>
  </si>
  <si>
    <t>AC-1200401-0583AC38B12D4A748FE6B4C60ADCAB0D</t>
  </si>
  <si>
    <t>569339-D</t>
  </si>
  <si>
    <t>007259-C</t>
  </si>
  <si>
    <t xml:space="preserve">ALEXANDRE FARIAS DA COSTA </t>
  </si>
  <si>
    <t>COLÔNIA CAMPO VERDE</t>
  </si>
  <si>
    <t xml:space="preserve">SENA MADUREIRA </t>
  </si>
  <si>
    <t>AC-1200500-20C42354042C412488FB590CE4DDC69B</t>
  </si>
  <si>
    <t>2015-2017</t>
  </si>
  <si>
    <t>02002.001129/2008-14</t>
  </si>
  <si>
    <t>635977-D</t>
  </si>
  <si>
    <t>554019-C</t>
  </si>
  <si>
    <t>AMAURI MAIA BRAGA</t>
  </si>
  <si>
    <t xml:space="preserve">SÍTIO SANTA RITA E SANTO ANTÔNIO </t>
  </si>
  <si>
    <t>CRUZEIRO DO SUL</t>
  </si>
  <si>
    <t>AC-1200203-583776280F39409780E0019DF18FB1C7</t>
  </si>
  <si>
    <t>02002.001602/2007-74</t>
  </si>
  <si>
    <t>569044-D</t>
  </si>
  <si>
    <t>007430-C</t>
  </si>
  <si>
    <t>COLÔNIA NOVA ESPERANÇA</t>
  </si>
  <si>
    <t>AC-1200013-050FDB2A9AD747C7A4AE8F6885302094</t>
  </si>
  <si>
    <t>02002.001341/2007-92</t>
  </si>
  <si>
    <t>525039-D</t>
  </si>
  <si>
    <t>007992-C</t>
  </si>
  <si>
    <t xml:space="preserve">AUZINETE DE JESUS OLIVEIRA </t>
  </si>
  <si>
    <t>COLÔNIA APUÍ</t>
  </si>
  <si>
    <t>AC-1200401-301EEA4FBA2B453A9791F6CCB43CE5BC</t>
  </si>
  <si>
    <t>02002.000039/2012-84</t>
  </si>
  <si>
    <t>629405-D</t>
  </si>
  <si>
    <t>559943-C</t>
  </si>
  <si>
    <t>CELSO TIMPURIM CAFFER</t>
  </si>
  <si>
    <t>COLÔNIA BOA ESPERANÇA</t>
  </si>
  <si>
    <t>AC-1200013-C7189050A3A344B699AD119DD8F6EE56</t>
  </si>
  <si>
    <t>2015-2016</t>
  </si>
  <si>
    <t>02002.001538/2007-21</t>
  </si>
  <si>
    <t>569014-D</t>
  </si>
  <si>
    <t>009695-C</t>
  </si>
  <si>
    <t xml:space="preserve">CLODOALDO MARQUES ROCHA </t>
  </si>
  <si>
    <t xml:space="preserve">COLÔNIA SÃO FRANCISCO </t>
  </si>
  <si>
    <t>AC-1200013-43D778690BDB4E24B7984282D0C66640</t>
  </si>
  <si>
    <t>02002.001470/2007-81</t>
  </si>
  <si>
    <t>569008-D</t>
  </si>
  <si>
    <t>007608-C</t>
  </si>
  <si>
    <t>DEUZILENE VIEIRA DE MENDONÇA BELLO</t>
  </si>
  <si>
    <t>COLÔNIA MENDONÇA</t>
  </si>
  <si>
    <t>AC-1200013-A7EB5D196D9F4845A7C1B1B9BE8FF8BE</t>
  </si>
  <si>
    <t>02002.001289/2007-74</t>
  </si>
  <si>
    <t>569538-D</t>
  </si>
  <si>
    <t>007593-C</t>
  </si>
  <si>
    <t>COLONIA BOA ESPERANÇA</t>
  </si>
  <si>
    <t>AC-1200013-09BDAA9142AD4748832DB5DDC05A336E</t>
  </si>
  <si>
    <t>02002.001474/2007-69</t>
  </si>
  <si>
    <t>569362-D</t>
  </si>
  <si>
    <t>007995-C</t>
  </si>
  <si>
    <t>EMERSON FERREIRA DE SOUZA</t>
  </si>
  <si>
    <t>COLONIA ESPERANÇA</t>
  </si>
  <si>
    <t>AC-1200013-BF3D929BBE96454898319DA3216F4364</t>
  </si>
  <si>
    <t>02002.001403/2007-66</t>
  </si>
  <si>
    <t>569010-D</t>
  </si>
  <si>
    <t>007610-C</t>
  </si>
  <si>
    <t>FLAVIO MAGALHÃES DE SOUZA</t>
  </si>
  <si>
    <t>COLONIA RIO BRANCO</t>
  </si>
  <si>
    <t>SENA MADUREIRA</t>
  </si>
  <si>
    <t>AC-1200500-6E83182AF05C4F27AA0941FEEAA7B572</t>
  </si>
  <si>
    <t>02002.001792/2004-87</t>
  </si>
  <si>
    <t>203198-D</t>
  </si>
  <si>
    <t>153334-C</t>
  </si>
  <si>
    <t>FRANCISCO SALES MOREIRA DE OLIVEIRA</t>
  </si>
  <si>
    <t xml:space="preserve">FAZENDA RECREIO </t>
  </si>
  <si>
    <t>TARAUACÁ</t>
  </si>
  <si>
    <t>AC-1200609-51535E2CF4D249BDA1882E68E31861F0</t>
  </si>
  <si>
    <t>02002.00791/2007-68</t>
  </si>
  <si>
    <t>525370-D</t>
  </si>
  <si>
    <t>009603-C</t>
  </si>
  <si>
    <t>FRANCISCO TARCISIO RODRIGUES BARBARY</t>
  </si>
  <si>
    <t>COLONIA SÃO FRANCISCO</t>
  </si>
  <si>
    <t>AC-1200203-73DA1CE2664D4F319C74AB897D80AD96</t>
  </si>
  <si>
    <t>569123-D</t>
  </si>
  <si>
    <t>377200-C</t>
  </si>
  <si>
    <t>RIO BRANCO</t>
  </si>
  <si>
    <t>AC-1200401-90286D284AA34FD1A6EE784F5A5DF2DA</t>
  </si>
  <si>
    <t>2015-2026</t>
  </si>
  <si>
    <t>02002.000698/2010-59</t>
  </si>
  <si>
    <t>630925-D</t>
  </si>
  <si>
    <t>556361-C</t>
  </si>
  <si>
    <t>SITIO TRÊS IRMÃOS</t>
  </si>
  <si>
    <t>AC-1200450-A4CAB114258E4B7EA41B5550F019D922</t>
  </si>
  <si>
    <t>02002.001596/2007-55</t>
  </si>
  <si>
    <t>095492-D</t>
  </si>
  <si>
    <t>009988-C</t>
  </si>
  <si>
    <t xml:space="preserve">IRLENILSON SILVA DE ASSUNÇÃO </t>
  </si>
  <si>
    <t xml:space="preserve">COLÔNIA SÃO JOÃO </t>
  </si>
  <si>
    <t>AC-1200385-EBABCFD2CBAE49FBA620F8E656FD8ADF</t>
  </si>
  <si>
    <t>02002.001406/2007-08</t>
  </si>
  <si>
    <t>525037-D</t>
  </si>
  <si>
    <t>007990-C</t>
  </si>
  <si>
    <t>AC-1200104-5ADCD38888754ED187D27B3D95263543</t>
  </si>
  <si>
    <t>569251-D</t>
  </si>
  <si>
    <t>006969-C</t>
  </si>
  <si>
    <t>COLONIA 2 IRMAOS</t>
  </si>
  <si>
    <t>AC-1200450-F57B7AD4D54A4C5DBA3ABE53D8EE59D1</t>
  </si>
  <si>
    <t>02002.000953/2007-68</t>
  </si>
  <si>
    <t>524914-D</t>
  </si>
  <si>
    <t>0009656-C</t>
  </si>
  <si>
    <t xml:space="preserve">JOSÉ BEZERRA SABOIA/MARIA MADALENA FERREIRA DE ARRUDA </t>
  </si>
  <si>
    <t xml:space="preserve">COLÔNIA SAMAÚMA </t>
  </si>
  <si>
    <t>02002.000427/2008-89</t>
  </si>
  <si>
    <t>524837-D</t>
  </si>
  <si>
    <t>009596-C</t>
  </si>
  <si>
    <t>2015-2024</t>
  </si>
  <si>
    <t>02002.001184/2007-15</t>
  </si>
  <si>
    <t>569105-D</t>
  </si>
  <si>
    <t>007474-C</t>
  </si>
  <si>
    <t>AC-1200500-ADAC2B23E1024C44AEC969DAD361B4F0</t>
  </si>
  <si>
    <t>02002.001674/2007-11</t>
  </si>
  <si>
    <t>569289-D</t>
  </si>
  <si>
    <t>007130-C</t>
  </si>
  <si>
    <t xml:space="preserve">MARIA MADALENA FERRAZ MARTINS </t>
  </si>
  <si>
    <t xml:space="preserve">COLÔNIA INAJÁ </t>
  </si>
  <si>
    <t>AC-1200609-006223C0295347D8BAF4D5F48518C2E4</t>
  </si>
  <si>
    <t>SEM PUBLICAÇÃO</t>
  </si>
  <si>
    <t>02002.000768/2007-73</t>
  </si>
  <si>
    <t>525367-D</t>
  </si>
  <si>
    <t>009602-C</t>
  </si>
  <si>
    <t xml:space="preserve">COLÔNIA ROSA BRANCA </t>
  </si>
  <si>
    <t>AC-1200013-CDBAAE8D811B495D82E002A712C57D0B</t>
  </si>
  <si>
    <t>02002.001346/2007-15 / 02002.000929/2008-18</t>
  </si>
  <si>
    <t>628566-D / 568890-D</t>
  </si>
  <si>
    <t xml:space="preserve">COLÔNIA BOA UNIÃO </t>
  </si>
  <si>
    <t>AC-1200013-8F942A77DE864C5192C7BEFDC6B6EF47</t>
  </si>
  <si>
    <t>02002.001536/2007-32</t>
  </si>
  <si>
    <t>569013-D</t>
  </si>
  <si>
    <t>009694-C</t>
  </si>
  <si>
    <t>PAULO MOREIRA FREIRES</t>
  </si>
  <si>
    <t xml:space="preserve">COLÔNIA SANTA FÉ </t>
  </si>
  <si>
    <t>AC-1200500-26F884CD85AA44A2840DD064D0F660C5</t>
  </si>
  <si>
    <t>569289-D / 569290-D</t>
  </si>
  <si>
    <t>RAIMUNDO DE JESUS TEIXEIRA</t>
  </si>
  <si>
    <t>AC-1200609-438E3057115A44D2929410B50DE3D813</t>
  </si>
  <si>
    <t>02002.001038/2006-17</t>
  </si>
  <si>
    <t>203325-D</t>
  </si>
  <si>
    <t>009047-C</t>
  </si>
  <si>
    <t xml:space="preserve">SERINGAL SÃO SALVADOR </t>
  </si>
  <si>
    <t>AC-1200609-75D8DC6B2FBC4A9FA7AFE02B2F4C54C0</t>
  </si>
  <si>
    <t>02002.001166/2006-52</t>
  </si>
  <si>
    <t>526020-D</t>
  </si>
  <si>
    <t>376423-C</t>
  </si>
  <si>
    <t>FAZENDA IPIRANGA</t>
  </si>
  <si>
    <t>MÂNCIO LIMA</t>
  </si>
  <si>
    <t>AC-1200336-021DEADB2DD149E4B2706DDE3B6BDF71</t>
  </si>
  <si>
    <t>02002.000947/2008-91</t>
  </si>
  <si>
    <t>633018-D</t>
  </si>
  <si>
    <t>007807-C</t>
  </si>
  <si>
    <t>VALTER DE FREITAS BAYÃO</t>
  </si>
  <si>
    <t>COLÔNIA BELA VISTA</t>
  </si>
  <si>
    <t>AC-1200013-2EF56BB744C94658871A2C336D433D8F</t>
  </si>
  <si>
    <t>02002.001328/2007-33</t>
  </si>
  <si>
    <t>568920-D</t>
  </si>
  <si>
    <t>009693-C</t>
  </si>
  <si>
    <t>FAZENDA SÃO LUIZ</t>
  </si>
  <si>
    <t>AC-1200401-DBB91534FD1A4E5BA1883B9AC78A7504</t>
  </si>
  <si>
    <t>1.181/2014</t>
  </si>
  <si>
    <t>0480</t>
  </si>
  <si>
    <t>AGEU PEDRO LOPES</t>
  </si>
  <si>
    <t>AC-1200013-F96A882374604D29B3F3C80D0C2546FF</t>
  </si>
  <si>
    <t>2016-2017</t>
  </si>
  <si>
    <t>02002.001524/2007-16</t>
  </si>
  <si>
    <t>525021-D</t>
  </si>
  <si>
    <t>007975-C</t>
  </si>
  <si>
    <t xml:space="preserve">AGEU SOUZA SOARES </t>
  </si>
  <si>
    <t xml:space="preserve">COLÔNIA ALTO ALEGRE </t>
  </si>
  <si>
    <t>AC-1200013-71991BD1DD1A44BE895988B3116B1FB7</t>
  </si>
  <si>
    <t>02002.001423/2007-37</t>
  </si>
  <si>
    <t>525027-D</t>
  </si>
  <si>
    <t>007981-C</t>
  </si>
  <si>
    <t>ANTÔNIO CRISTÓVÃO CORREIA DE MESSIAS</t>
  </si>
  <si>
    <t>COLÔNIA ESPERANÇA</t>
  </si>
  <si>
    <t>AC-1200203-A128B1C258D74C03B6190E4BC89445C6</t>
  </si>
  <si>
    <t>2016-2019</t>
  </si>
  <si>
    <t>02002.001174/2005-18</t>
  </si>
  <si>
    <t>526211-D</t>
  </si>
  <si>
    <t xml:space="preserve">ANTÔNIO DE ARAÚJO COSTA </t>
  </si>
  <si>
    <t xml:space="preserve">COLÔNIA TRÊS IRMÃOS </t>
  </si>
  <si>
    <t>02002.001136/2007-27</t>
  </si>
  <si>
    <t>569092-D</t>
  </si>
  <si>
    <t>007108-C</t>
  </si>
  <si>
    <t xml:space="preserve">ANTÔNIO VANILSO DE LARA </t>
  </si>
  <si>
    <t xml:space="preserve">COLÔNIA SANTA MARIA </t>
  </si>
  <si>
    <t>AC-1200013-2A22B56BD0DD42DBAEF60025081C6FD9</t>
  </si>
  <si>
    <t>02002.001380/2007-90</t>
  </si>
  <si>
    <t>568914-D</t>
  </si>
  <si>
    <t>009687-C</t>
  </si>
  <si>
    <t xml:space="preserve">BERENICE PEREIRA DOS SANTOS </t>
  </si>
  <si>
    <t>AC-1200401-6B6C4B03BC2C4ACD91CD05461AC1EED2</t>
  </si>
  <si>
    <t>02002.00714/2010-11</t>
  </si>
  <si>
    <t>630966-D</t>
  </si>
  <si>
    <t>554535-C</t>
  </si>
  <si>
    <t>DARIO GOMES DE SOUZA</t>
  </si>
  <si>
    <t>COLONIA CAMPO LINDO</t>
  </si>
  <si>
    <t>02002.000716/2009-69</t>
  </si>
  <si>
    <t>632885-D</t>
  </si>
  <si>
    <t>555964-C</t>
  </si>
  <si>
    <t>GILSON SALVADOR GUERESCHI</t>
  </si>
  <si>
    <t>AC-1200013-ABD4979332CD4721B4636857508A3D88</t>
  </si>
  <si>
    <t>02002.001292/2007-98</t>
  </si>
  <si>
    <t>569394-D</t>
  </si>
  <si>
    <t>007575-C</t>
  </si>
  <si>
    <t>JANAYCA COELHO DA COSTA</t>
  </si>
  <si>
    <t>COLONIA JL</t>
  </si>
  <si>
    <t>MANOEL URBANO</t>
  </si>
  <si>
    <t>AC-1200344-B7E9C9E616BF4545BFD9260BA65A71F4</t>
  </si>
  <si>
    <t>02002.001007/2006-58 / 02002.001006/2006-11</t>
  </si>
  <si>
    <t>526115-D / 526116-D</t>
  </si>
  <si>
    <t>9252-C</t>
  </si>
  <si>
    <t>COLONIA GUANABARA</t>
  </si>
  <si>
    <t>AC-1200500-A3208D0EAC3347A8866D06A0D712AB3A</t>
  </si>
  <si>
    <t>2017-2023</t>
  </si>
  <si>
    <t>02002.000332/2015-94</t>
  </si>
  <si>
    <t>9096188-E</t>
  </si>
  <si>
    <t>19751-E</t>
  </si>
  <si>
    <t>JOÃO EDIVAN MOTA MONTEIRO</t>
  </si>
  <si>
    <t>AC-1200450-E2EBF02C80A14B13ADA9A4B149925BA1</t>
  </si>
  <si>
    <t>02002.001333/2007-46</t>
  </si>
  <si>
    <t>569527-D</t>
  </si>
  <si>
    <t>007582-C</t>
  </si>
  <si>
    <t xml:space="preserve">JOAQUIM WILSON PEREIRA DE ALMEIDA </t>
  </si>
  <si>
    <t>COLÔNIA JEOVÁ GIRÊ</t>
  </si>
  <si>
    <t>AC-1200609-65EDB36014A2412599DF79B451313105</t>
  </si>
  <si>
    <t>02002.000753/2007-13</t>
  </si>
  <si>
    <t>524902-D</t>
  </si>
  <si>
    <t>009245-C</t>
  </si>
  <si>
    <t>JONATAS JOZAFAN CUNHA DO NASCIMENTO</t>
  </si>
  <si>
    <t xml:space="preserve">COLÔNIA ESCONDIDO </t>
  </si>
  <si>
    <t>AC-1200609-FDBADB29D89B41FB9670DDBFF4B880BC</t>
  </si>
  <si>
    <t>9047470-E</t>
  </si>
  <si>
    <t>685930-E</t>
  </si>
  <si>
    <t>JOSÉ DUARTE DE FIGUEIREDO</t>
  </si>
  <si>
    <t xml:space="preserve">COLÔNIA MONTE DAS OLIVEIRAS </t>
  </si>
  <si>
    <t>AC-1200500-BF2363F534224BFB8CA500779AB8E7E2</t>
  </si>
  <si>
    <t>02002.001063/2008-54</t>
  </si>
  <si>
    <t>569879-D</t>
  </si>
  <si>
    <t>009296-C</t>
  </si>
  <si>
    <t xml:space="preserve">JOSÉ FERREIRA PONTES </t>
  </si>
  <si>
    <t xml:space="preserve">FAZENDA NOVA ESPERANÇA </t>
  </si>
  <si>
    <t>AC-1200609-25063894687741FE956F66C9A826300F</t>
  </si>
  <si>
    <t>2016-2020</t>
  </si>
  <si>
    <t>02002.000773/2007-86</t>
  </si>
  <si>
    <t>524895-D</t>
  </si>
  <si>
    <t>009238-C</t>
  </si>
  <si>
    <t>JOSÉ LIMA DE ANDRADE</t>
  </si>
  <si>
    <t>COLONIA SÃO JOSÉ</t>
  </si>
  <si>
    <t>AC-1200401-C5A1C301B2284C67943517463830988F</t>
  </si>
  <si>
    <t>02002.001175/2007-24</t>
  </si>
  <si>
    <t>569102-D</t>
  </si>
  <si>
    <t>007115-C</t>
  </si>
  <si>
    <t xml:space="preserve">LÁZARO RODRIGUES DE OLIVEIRA </t>
  </si>
  <si>
    <t xml:space="preserve">COLÔNIA 2 DE MAIO </t>
  </si>
  <si>
    <t>AC-1200203-39E52F7C9EDD41CA8D5878B7C25C1238</t>
  </si>
  <si>
    <t>02002.001041/2007-11</t>
  </si>
  <si>
    <t>568994-D</t>
  </si>
  <si>
    <t>377191-C</t>
  </si>
  <si>
    <t xml:space="preserve">LUIZ OSVALDO CAMILO </t>
  </si>
  <si>
    <t xml:space="preserve">FAZENDA SÃO LUCAS </t>
  </si>
  <si>
    <t>02002.001294/2007-87</t>
  </si>
  <si>
    <t>569379-D</t>
  </si>
  <si>
    <t>007562-C</t>
  </si>
  <si>
    <t>OSMAR ALVES BANDEIRA</t>
  </si>
  <si>
    <t>FAZENDA RIO MOA</t>
  </si>
  <si>
    <t>02002.000868/2005-38 / 02002.000916/2005-98</t>
  </si>
  <si>
    <t>PEREGRINO MOREIRA DO NASCIMENTO</t>
  </si>
  <si>
    <t>COLONIA ALTA FLORESTA</t>
  </si>
  <si>
    <t>AC-1200138-2FFAAC6B82C24D95877EE83E41F5E401</t>
  </si>
  <si>
    <t>2016-2018</t>
  </si>
  <si>
    <t>02002.000597/2010-88</t>
  </si>
  <si>
    <t>570323-D</t>
  </si>
  <si>
    <t>558974-C</t>
  </si>
  <si>
    <t>RENILSON DE QUEIROZ PINHEIRO</t>
  </si>
  <si>
    <t>COLONIA SÃO CRISTOVAO</t>
  </si>
  <si>
    <t>AC-1200336-8A95A3E659A44F13B812BE98DCCD3D2C</t>
  </si>
  <si>
    <t>02002.001032/2007-12 / 02002.001266/2007-60 / 02002.000946/2008-47</t>
  </si>
  <si>
    <t>568972-D / 569180-D / 533029-D</t>
  </si>
  <si>
    <t>007891-C / 007406-C / 007819-C</t>
  </si>
  <si>
    <t xml:space="preserve">TAYLOR SILVA DE FREITAS </t>
  </si>
  <si>
    <t xml:space="preserve">PORTO ACRE </t>
  </si>
  <si>
    <t>AC-1200807-354BE68F32A8414788FE631D6CB35E63</t>
  </si>
  <si>
    <t>2016-2037</t>
  </si>
  <si>
    <t>02002.000150/2013-51</t>
  </si>
  <si>
    <t>632256-D</t>
  </si>
  <si>
    <t>008515-C</t>
  </si>
  <si>
    <t>THIAGO ROSSI GALVÃO MEIRELES</t>
  </si>
  <si>
    <t>AC-1200609-03AD7F8102D043F6B91AA1EB6D99FAEA</t>
  </si>
  <si>
    <t>02002.001031/2006-97 / 02002.000782/2007-77</t>
  </si>
  <si>
    <t>526096-D / 524890-D</t>
  </si>
  <si>
    <t>153393-C / 009235-C</t>
  </si>
  <si>
    <t>VICENTE MARINHO LESSA</t>
  </si>
  <si>
    <t>COLÔNIA CAJUEIRO</t>
  </si>
  <si>
    <t>AC-1200609-862B63532AF64FE4B97EE86F1B83AC8F</t>
  </si>
  <si>
    <t>02002.000777/2007-64</t>
  </si>
  <si>
    <t>624898-D</t>
  </si>
  <si>
    <t>009242-C</t>
  </si>
  <si>
    <t>ADEMIR NEGRELLI</t>
  </si>
  <si>
    <t>COLÔNIA VISTA ALEGRE</t>
  </si>
  <si>
    <t>02002.001284/2007-41</t>
  </si>
  <si>
    <t>569537-D</t>
  </si>
  <si>
    <t>007592-C</t>
  </si>
  <si>
    <t xml:space="preserve">COLÔNIA CONSELHEIRO PENA E NOVA AVENTURA </t>
  </si>
  <si>
    <t>AC-1200013-9AF90E6DB41141E0AA1E4AF4217E4112</t>
  </si>
  <si>
    <t>02002.001550/2007-36</t>
  </si>
  <si>
    <t>569020-D</t>
  </si>
  <si>
    <t>007613-C</t>
  </si>
  <si>
    <t>ANTÔNIO CESAR FILHO</t>
  </si>
  <si>
    <t xml:space="preserve">COLÔNIA EXTREMA </t>
  </si>
  <si>
    <t>AC-1200500-051AA899594A4FE18B8BD0614251D3BC</t>
  </si>
  <si>
    <t>1-2-3</t>
  </si>
  <si>
    <t>2017-2018</t>
  </si>
  <si>
    <t>02002.000393/2007-41</t>
  </si>
  <si>
    <t>525045-D</t>
  </si>
  <si>
    <t>009531-C</t>
  </si>
  <si>
    <t>ANTÔNIO DA SILVA</t>
  </si>
  <si>
    <t>COLÔNIA SANTO ANTÔNIO</t>
  </si>
  <si>
    <t>AC-1200013-F2877C84876348C497F7E0A00A0F9ED6</t>
  </si>
  <si>
    <t>02002.001407/2007-44</t>
  </si>
  <si>
    <t>525038-D</t>
  </si>
  <si>
    <t>007991-C</t>
  </si>
  <si>
    <t>ANTONIO PAIVA DE LIMA</t>
  </si>
  <si>
    <t xml:space="preserve">COLÔNIA UNIÃO </t>
  </si>
  <si>
    <t>AC-1200609-C76B49C7421F4F82ACB4172BFB342070</t>
  </si>
  <si>
    <t>2017-2026</t>
  </si>
  <si>
    <t>009050-C/007449-C</t>
  </si>
  <si>
    <t>FAZENDA VALPARAISO</t>
  </si>
  <si>
    <t>AC-1200203-D1FC044F163E4916B4CBDF440847095C</t>
  </si>
  <si>
    <t>2018-2022</t>
  </si>
  <si>
    <t>02002.000930/2003-20</t>
  </si>
  <si>
    <t>569153-D</t>
  </si>
  <si>
    <t>GESSI LUCIANO PRIMO</t>
  </si>
  <si>
    <t>COLONIA JARDIM DE DEUS</t>
  </si>
  <si>
    <t>AC-1200450-C8A3CFCC7D824279A963FEFC31019214</t>
  </si>
  <si>
    <t>02002.000573/2009-95</t>
  </si>
  <si>
    <t>628519-D</t>
  </si>
  <si>
    <t>564788-C</t>
  </si>
  <si>
    <t>JOÃO IVO DE PONTES</t>
  </si>
  <si>
    <t>COLONIA DOIS IRMÃOS MATRÍCULA 1509 LOTE 237</t>
  </si>
  <si>
    <t>AC-1200013-F0A4530C0CA44558A0339D7E9246F8E8</t>
  </si>
  <si>
    <t>2018-2037</t>
  </si>
  <si>
    <t>2018-2027</t>
  </si>
  <si>
    <t>02002.000315/2016-38</t>
  </si>
  <si>
    <t>9085176-E</t>
  </si>
  <si>
    <t>656364-E</t>
  </si>
  <si>
    <t>FAZENDA SÃO JOSÉ</t>
  </si>
  <si>
    <t>AC-1200013-438815D09662412F9F075D0CE3241D4A</t>
  </si>
  <si>
    <t>2018-2025</t>
  </si>
  <si>
    <t>02002.000199/2016-57</t>
  </si>
  <si>
    <t>653573-E</t>
  </si>
  <si>
    <t>LUZIA BEATRIZ DA SILVA SEVERIANO</t>
  </si>
  <si>
    <t xml:space="preserve">FAZENDA ALTO ALEGRE </t>
  </si>
  <si>
    <t>AC-1200013-417ED04B544E4292948ECDB19B092F0C</t>
  </si>
  <si>
    <t>02002.000489/2010-13</t>
  </si>
  <si>
    <t>632813-D</t>
  </si>
  <si>
    <t>555537-C</t>
  </si>
  <si>
    <t>OSMAR PEREIRA DAS ALMAS</t>
  </si>
  <si>
    <t xml:space="preserve">COLÔNIA DAS ALMAS </t>
  </si>
  <si>
    <t>AC-1200807-3E139D9A343E469AAC6F47D6FED78CD1</t>
  </si>
  <si>
    <t>02002.001812/2007-62</t>
  </si>
  <si>
    <t>524868-D</t>
  </si>
  <si>
    <t>007705-C</t>
  </si>
  <si>
    <t>OZANAN FIDELIS DE ALMEIDA</t>
  </si>
  <si>
    <t>FAZENDA BERRO D'ÁGUA</t>
  </si>
  <si>
    <t>CAPIXABA</t>
  </si>
  <si>
    <t>AC-1200179-812AA29C9E3341BFA2A43D6DA4D05FDE</t>
  </si>
  <si>
    <t>2018-2019</t>
  </si>
  <si>
    <t xml:space="preserve">PATRICIA ARAUJO LIMA </t>
  </si>
  <si>
    <t>SERINGAL TOCANTINS I</t>
  </si>
  <si>
    <t>2017-2020</t>
  </si>
  <si>
    <t>02002.000792/2007-11</t>
  </si>
  <si>
    <t>525371-D</t>
  </si>
  <si>
    <t>009239-C</t>
  </si>
  <si>
    <t>RAIOLANDO COSTA DE OLIVEIRA</t>
  </si>
  <si>
    <t>COLÔNIA BOM JESUS DA LAPA</t>
  </si>
  <si>
    <t>AC-1200500-DCA0A162ED4C435ABAC7750167DC5E09</t>
  </si>
  <si>
    <t>02002.000044/2014-59</t>
  </si>
  <si>
    <t>632160-D</t>
  </si>
  <si>
    <t>ADERSON MACEDO BRITO</t>
  </si>
  <si>
    <t>COLONIA MORADA NOVA</t>
  </si>
  <si>
    <t>AC-1200401-4D7B846E640A422397EA64453AACCBDC</t>
  </si>
  <si>
    <t>ALTAIR NUNES SOUZA</t>
  </si>
  <si>
    <t>COLONIA SOL NASCENTE</t>
  </si>
  <si>
    <t>AC-1200807-2B744A37025A4F2A9A49AB84DD3FB955</t>
  </si>
  <si>
    <t>ANTÔNIO CARLOS DA SILVA FREITAS</t>
  </si>
  <si>
    <t>COLÔNIA 3R</t>
  </si>
  <si>
    <t>XAPURI</t>
  </si>
  <si>
    <t>AC-1200708-5FDD27CC59274D32ABCA3EB0992B4093</t>
  </si>
  <si>
    <t>2018-2021</t>
  </si>
  <si>
    <t>02002.001621/2007-09 / 02002.001621/2007-09</t>
  </si>
  <si>
    <t>525912-D / 202904-D</t>
  </si>
  <si>
    <t>377075-C / 153076-C</t>
  </si>
  <si>
    <t>ANTONIO CARLOS DA SILVA NETO</t>
  </si>
  <si>
    <t>COLÔNIA BURITI</t>
  </si>
  <si>
    <t>AC-1200401-CA98DFF5FC9044DC85F437697D6E261A</t>
  </si>
  <si>
    <t>ANTONIO CARLOS MIRANDA</t>
  </si>
  <si>
    <t>FAZENDA PALMEIRAS</t>
  </si>
  <si>
    <t>AC-1200708-B18A89DCAE284BE3AA2B3C418B061535</t>
  </si>
  <si>
    <t>2019-2038</t>
  </si>
  <si>
    <t>2019-2028</t>
  </si>
  <si>
    <t>02002.0001377/2007-76</t>
  </si>
  <si>
    <t>016289-D</t>
  </si>
  <si>
    <t>389707-C</t>
  </si>
  <si>
    <t>ANTÔNIO DA CONCEIÇÃO REZENDE DA SILVA</t>
  </si>
  <si>
    <t xml:space="preserve">COLÔNIA NOSSA SENHORA APARECIDA </t>
  </si>
  <si>
    <t>02002.000504/2011-04</t>
  </si>
  <si>
    <t>632122-D</t>
  </si>
  <si>
    <t>555985-C</t>
  </si>
  <si>
    <t>ANTONIO DA SILVA CRUZ</t>
  </si>
  <si>
    <t>AC-1200609-3ABDB55301EF43E39D2206846144BF3E</t>
  </si>
  <si>
    <t>02002.000896/2008-06</t>
  </si>
  <si>
    <t>633010-D</t>
  </si>
  <si>
    <t>007801-C</t>
  </si>
  <si>
    <t>ANTONIO FERREIRA DE ALMEIDA</t>
  </si>
  <si>
    <t>COLÔNIA MORADA NOVA</t>
  </si>
  <si>
    <t>AC-1200708-1E52EFC8E456462789E6626B06DAB606</t>
  </si>
  <si>
    <t>2019-2024</t>
  </si>
  <si>
    <t>02002.001580/2007-42</t>
  </si>
  <si>
    <t>525904-D</t>
  </si>
  <si>
    <t>377069-C</t>
  </si>
  <si>
    <t>COLÔNIA SANTA LUZIA</t>
  </si>
  <si>
    <t>EDMILSON PEREIRA DOS SANTOS</t>
  </si>
  <si>
    <t>COLONIA BOM JESUS</t>
  </si>
  <si>
    <t>02002.000707/2010-10</t>
  </si>
  <si>
    <t>630888-D</t>
  </si>
  <si>
    <t>556251-C</t>
  </si>
  <si>
    <t xml:space="preserve">EDSON GREGÓRIO DA SILVEIRA </t>
  </si>
  <si>
    <t xml:space="preserve">COLÔNIA PANTANAL </t>
  </si>
  <si>
    <t>AC-1200013-E3B3A9ADC70745998603F7635B62AEA2</t>
  </si>
  <si>
    <t>2018-2024</t>
  </si>
  <si>
    <t>EDSON RIBEIRO DO NASCIMENTO</t>
  </si>
  <si>
    <t>COLONIA OURO VERDE</t>
  </si>
  <si>
    <t>AC-1200104-708FAFD6F5DF4E33A3809722D6A933C7</t>
  </si>
  <si>
    <t>02002.000413/2015-94</t>
  </si>
  <si>
    <t>9047425-E</t>
  </si>
  <si>
    <t>684465-E</t>
  </si>
  <si>
    <t>EFRAIN DE SOUSA MAGALHÃES</t>
  </si>
  <si>
    <t>COLONIA MAGALHÃES</t>
  </si>
  <si>
    <t>AC-1200013-693728A96F494556B6A794CDB3DBAFAD</t>
  </si>
  <si>
    <t>02002.000237/2016-71</t>
  </si>
  <si>
    <t>9053439-E</t>
  </si>
  <si>
    <t>641763-E</t>
  </si>
  <si>
    <t>ELIAS BARBOSA SOARES</t>
  </si>
  <si>
    <t>COLONIA SOARES</t>
  </si>
  <si>
    <t>AC-1200013-358EBAC1164D49EDA0BD5F86972E8489</t>
  </si>
  <si>
    <t>ELIENE MARIA CASTRO DA COSTA</t>
  </si>
  <si>
    <t>COLONIA BOA VISTA</t>
  </si>
  <si>
    <t>AC-1200013-071647E4728A4FD88121F3E442D6C7F7</t>
  </si>
  <si>
    <t>02002.001353/2007-17</t>
  </si>
  <si>
    <t>568909-D</t>
  </si>
  <si>
    <t>9684-C</t>
  </si>
  <si>
    <t>ELSON DE SOUSA DIAS</t>
  </si>
  <si>
    <t>COLONIA SANTA MARIA</t>
  </si>
  <si>
    <t>2018-2032</t>
  </si>
  <si>
    <t>EUCIMAR MOREIRA DA ROCHA</t>
  </si>
  <si>
    <t>COLONIA SANTO EXPEDITO</t>
  </si>
  <si>
    <t>2018-2023</t>
  </si>
  <si>
    <t>0868-2008</t>
  </si>
  <si>
    <t>4361/4364</t>
  </si>
  <si>
    <t>EURICO FERNANDES DA SILVA</t>
  </si>
  <si>
    <t>COLONIA RECANTO DO BOIADEIRO</t>
  </si>
  <si>
    <t>29/02/2018</t>
  </si>
  <si>
    <t>EVANDRO PEREIRA BARBOSA</t>
  </si>
  <si>
    <t>COLONIA QUATRO IRMÃOS</t>
  </si>
  <si>
    <t xml:space="preserve">AC-1200013-0A447ED811ED4CEEAACD27C6B4D7A19C </t>
  </si>
  <si>
    <t>2018-2020</t>
  </si>
  <si>
    <t>02002.000553/2011-39</t>
  </si>
  <si>
    <t>630485-D</t>
  </si>
  <si>
    <t>553871-C</t>
  </si>
  <si>
    <t>COLONIA UIRAPURU</t>
  </si>
  <si>
    <t>PAD PEDRO PEIXOTO</t>
  </si>
  <si>
    <t>AC-1200013-4D6CE7676F5449A3B66E2642AAB36EB4</t>
  </si>
  <si>
    <t>2019-2020</t>
  </si>
  <si>
    <t>FRANCISCO BARBOSA DA SILVA</t>
  </si>
  <si>
    <t>FAZENDA SAMAÚMA</t>
  </si>
  <si>
    <t>AC-1200500-EAFED98BEC6046CF8CF53CE1A2FD9E4F</t>
  </si>
  <si>
    <t>TAD 9329</t>
  </si>
  <si>
    <t>638523-C</t>
  </si>
  <si>
    <t>FRANCISCO CHAGAS RODRIGUES</t>
  </si>
  <si>
    <t xml:space="preserve">COLONIA DOIS CORAÇÕES </t>
  </si>
  <si>
    <t>AC-1200401-A92D9A960BD44E339C42AF45948766EE</t>
  </si>
  <si>
    <t>02002.000701/2016-20</t>
  </si>
  <si>
    <t>9116129-E</t>
  </si>
  <si>
    <t>688994-E</t>
  </si>
  <si>
    <t>AC-1200807-3761942EB5774A24ADFD217B2159BCB4</t>
  </si>
  <si>
    <t>02002.000561/2011-85</t>
  </si>
  <si>
    <t>630901-D</t>
  </si>
  <si>
    <t>556265-C</t>
  </si>
  <si>
    <t>FRANCISCO MATOS DA SILVA</t>
  </si>
  <si>
    <t xml:space="preserve">COLONIA BOA VISTA </t>
  </si>
  <si>
    <t>AC-1200013-8190EEAD62194A078A380BD8BC6FF7A9</t>
  </si>
  <si>
    <t>FRANCISCO PACHECO FELIX</t>
  </si>
  <si>
    <t xml:space="preserve">COLONIA PACHECO </t>
  </si>
  <si>
    <t>AC-1200203-1EAD258331F4473B8C1D0B6C5DC94EAE</t>
  </si>
  <si>
    <t>2018-2030</t>
  </si>
  <si>
    <t>02002.000041/2014-15</t>
  </si>
  <si>
    <t>634008-D</t>
  </si>
  <si>
    <t>007502-C</t>
  </si>
  <si>
    <t xml:space="preserve">FRANCISCO RIBEIRO PAIVA </t>
  </si>
  <si>
    <t>AC-1200385-761A29E549504308AFA9F4558062F8F3</t>
  </si>
  <si>
    <t>COLONIA ALTO ALEGRE</t>
  </si>
  <si>
    <t>AC-1200013-4E6C855D7C60416B835382A0363536A3</t>
  </si>
  <si>
    <t>02002.000174/2017-34</t>
  </si>
  <si>
    <t>9068076-E</t>
  </si>
  <si>
    <t>696575-E</t>
  </si>
  <si>
    <t>JOÃO MARIA PEREIRA</t>
  </si>
  <si>
    <t>AC-1200385-78E94E4C16CE4DDBB5CA11E54A43694A</t>
  </si>
  <si>
    <t>02002.001546/2007-78</t>
  </si>
  <si>
    <t>569571-D</t>
  </si>
  <si>
    <t>007209-C</t>
  </si>
  <si>
    <t>JOÃO RODRIGUES NETO</t>
  </si>
  <si>
    <t>COLONIA MINAS GERAIS</t>
  </si>
  <si>
    <t>AC-1200013-7C8D013617964186851DA2D68C0C6A2F</t>
  </si>
  <si>
    <t>JOAQUIM PINHEIRO DE AZEVEDO</t>
  </si>
  <si>
    <t>AC-1200807-02541049E96A4EED8C89A4316CADF48D</t>
  </si>
  <si>
    <t>2019-2023</t>
  </si>
  <si>
    <t>JOCIELEN KAROLAYNE DA SILVA PAIVA</t>
  </si>
  <si>
    <t>AC-1200385-5BB8E0713E94457BAE80D631843A63C9</t>
  </si>
  <si>
    <t>2019-2021</t>
  </si>
  <si>
    <t>JOSE ALVES DA SILVA</t>
  </si>
  <si>
    <t>02002.000129/2017-80</t>
  </si>
  <si>
    <t>9076533-E</t>
  </si>
  <si>
    <t>609657-E</t>
  </si>
  <si>
    <t xml:space="preserve">JOSÉ CARLOS SOUZA DA SILVA </t>
  </si>
  <si>
    <t>AC-1200401-509DAF4FB9D245ECB98FCDCBA782294B</t>
  </si>
  <si>
    <t>02002.000020/2008-51</t>
  </si>
  <si>
    <t>524951-D</t>
  </si>
  <si>
    <t>007267-C</t>
  </si>
  <si>
    <t>AC-1200401-4A20E87FF88F4A88B399D9C9E0112AB1</t>
  </si>
  <si>
    <t>JOSÉ LINS DE MELO</t>
  </si>
  <si>
    <t>AC-1200401-36E555421261427DBC090908A4F412EB</t>
  </si>
  <si>
    <t xml:space="preserve">JOSÉ LOPES SOBRINHO </t>
  </si>
  <si>
    <t>FAZENDA MONTE VERDE</t>
  </si>
  <si>
    <t>AC-1200385-C08BC030B52F4957A0053074A354C33E</t>
  </si>
  <si>
    <t>02002.000243/2016-29</t>
  </si>
  <si>
    <t>623338-E</t>
  </si>
  <si>
    <t>JOSÉ RIBAMAR DE OLIVEIRA BEZERRA</t>
  </si>
  <si>
    <t>FAZ. SÃO JOSÉ LOTES 12,14,16 E 18</t>
  </si>
  <si>
    <t>AC-1200203-82589789CA9447CD9C83F14DC18AC0F2</t>
  </si>
  <si>
    <t>02002.001565/2004-51</t>
  </si>
  <si>
    <t>376815-C</t>
  </si>
  <si>
    <t xml:space="preserve">FAZENDA APARECIDA </t>
  </si>
  <si>
    <t>AC-1200203-8C7D11FC87EC45E4AD0C704029148BF0</t>
  </si>
  <si>
    <t>02002.000134/2012-88/02002.000229/2016-25/02002.000228/2016-81/02002.000427/2011-84</t>
  </si>
  <si>
    <t>908571-E/9085172-E/630876-D/632046-D</t>
  </si>
  <si>
    <t>554113-C</t>
  </si>
  <si>
    <t>JOSÉ RIBAMAR DE OLIVEIRA</t>
  </si>
  <si>
    <t>COLONIA NOVO HORIZONTE</t>
  </si>
  <si>
    <t>AC-1200450-D041024004CB4B37812EC45F95E66714</t>
  </si>
  <si>
    <t>02002.001186/2008-95</t>
  </si>
  <si>
    <t>628504-D</t>
  </si>
  <si>
    <t>564777-C</t>
  </si>
  <si>
    <t>COLÔNIA LIBERDADE</t>
  </si>
  <si>
    <t>AC-1200807-F35B7BACFD8042D384563E462F035876</t>
  </si>
  <si>
    <t>02002.000565/2011-63</t>
  </si>
  <si>
    <t>630902-D</t>
  </si>
  <si>
    <t>556266-C</t>
  </si>
  <si>
    <t>LUSIMAR DA SILVA FERREIRA</t>
  </si>
  <si>
    <t xml:space="preserve">COLONIA VISTA ALEGRE </t>
  </si>
  <si>
    <t>AC-1200013-3543DAB8E7114A51BC9F82F8F86CE492</t>
  </si>
  <si>
    <t>02002.001513/2007-28</t>
  </si>
  <si>
    <t>525022-D</t>
  </si>
  <si>
    <t>007976-C</t>
  </si>
  <si>
    <t xml:space="preserve">FAZENDA PRIMAVERA </t>
  </si>
  <si>
    <t>AC-1200203-0950CAB49E564FADA21FFFFE91149712</t>
  </si>
  <si>
    <t>02002.000931/2003-74 / 02002.001021/2003-17</t>
  </si>
  <si>
    <t>202500-D / 202501-D</t>
  </si>
  <si>
    <t>MANOEL BARBOSA DE SOUZA</t>
  </si>
  <si>
    <t xml:space="preserve">COLÔNIA SÃO RAIMUNDO </t>
  </si>
  <si>
    <t>AC-1200609-03F669F1720B494B8BDBDDEAEF3D20A2</t>
  </si>
  <si>
    <t>02002.000782/2007-77</t>
  </si>
  <si>
    <t>524890-D</t>
  </si>
  <si>
    <t>009235-C / 609629-E</t>
  </si>
  <si>
    <t>MANUEL FERNANDES DA SILVA</t>
  </si>
  <si>
    <t>AC-1200401-17136ECB56F74817AF08E637DFDB3CA9</t>
  </si>
  <si>
    <t>569101-D</t>
  </si>
  <si>
    <t>007116-C</t>
  </si>
  <si>
    <t>MARCIA REGINA GRAEFF DE LARA</t>
  </si>
  <si>
    <t xml:space="preserve">COLONIA FÉ EM DEUS </t>
  </si>
  <si>
    <t>AC-1200450-8953DAA19E1C454CA0EEE2F8EC1F90F7</t>
  </si>
  <si>
    <t>02002.001286/2007-31</t>
  </si>
  <si>
    <t>569536-D</t>
  </si>
  <si>
    <t>007591-C</t>
  </si>
  <si>
    <t>MARCOS DE SOUZA LIBERATO</t>
  </si>
  <si>
    <t>COLÔNIA NOVA ALIANÇA</t>
  </si>
  <si>
    <t>AC-1200401-97BA5969D64840919E79550595EDF3F2</t>
  </si>
  <si>
    <t>02002.001160/2007-66</t>
  </si>
  <si>
    <t>569089-D</t>
  </si>
  <si>
    <t>007105-C</t>
  </si>
  <si>
    <t>COLONIA PRIMAVERA</t>
  </si>
  <si>
    <t>AC-1200013-55B44B00D1ED4D0EA816A975B19E770F</t>
  </si>
  <si>
    <t>MARIA ELISETE NOGUEIRA DE VASCONCELOS</t>
  </si>
  <si>
    <t>COLONIA ARAGUAIA</t>
  </si>
  <si>
    <t>AC-1200450-E1EDFFFB083A42DA91755FD39B4D2031</t>
  </si>
  <si>
    <t>MARIA JOSÉ DE QUEIROS SILVA</t>
  </si>
  <si>
    <t>CHACARA TRES MARIAS</t>
  </si>
  <si>
    <t>AC-1200401-B91871CD1C884C7BBC1894465B0E6CB6</t>
  </si>
  <si>
    <t>MARIVETE PERTUZZATTI</t>
  </si>
  <si>
    <t>COLÔNIA SÃO FRANCISCO</t>
  </si>
  <si>
    <t>AC-1200450-ABBD6BA7E28547D5ADCEAAEE9F3E54A5</t>
  </si>
  <si>
    <t>02002.001295/2007-21</t>
  </si>
  <si>
    <t>569522-D</t>
  </si>
  <si>
    <t>007152-C</t>
  </si>
  <si>
    <t>MAURO CESAR NUNES DO NASCIMENTO</t>
  </si>
  <si>
    <t>COLONIA MALHADOS E SALPICADOS</t>
  </si>
  <si>
    <t>AC-1200401-CE835478E5774887B6A7F9ADF6F0118A</t>
  </si>
  <si>
    <t xml:space="preserve">NAYARA SILVA ARAÚJO CARVALHOSA </t>
  </si>
  <si>
    <t>COLONIA CATARINENSE</t>
  </si>
  <si>
    <t>AC-1200013-36EFA36667E84361AA588C2BCF4D741E</t>
  </si>
  <si>
    <t>AC-1200500-2CE91A6471B24F92846E45CA53A574DD</t>
  </si>
  <si>
    <t>PAULINO SANTOS SOUZA</t>
  </si>
  <si>
    <t>COLONIA TERRA ROXA</t>
  </si>
  <si>
    <t>COLONIA CATUABA</t>
  </si>
  <si>
    <t>AC-1200807-4B301C438E6442909BE24149E59F4896</t>
  </si>
  <si>
    <t>PEDRO GOMES DE OLIVEIRA</t>
  </si>
  <si>
    <t>COLONIA SÃO RAIMUNDO</t>
  </si>
  <si>
    <t>AC-1200450-609364677CB7475A84249966E1F367B7</t>
  </si>
  <si>
    <t>PEDRO SOUSA BRITO</t>
  </si>
  <si>
    <t>AC-1200401-F3CC970F310344D89155D02872882F36</t>
  </si>
  <si>
    <t>PERCIVAL VAGNER MILANIN</t>
  </si>
  <si>
    <t>LOTES 474,476,509 E 510</t>
  </si>
  <si>
    <t>AC-1200013-E0115EA82E0B4E6B96A4D835319BC80C</t>
  </si>
  <si>
    <t>AC-1200013-C4BB1BDD34594A1CAF292E6134FDB1E4</t>
  </si>
  <si>
    <t>ROMENIG DE SOUZA PEREIRA</t>
  </si>
  <si>
    <t>COLÔNIA SÃO SEBASTIÃO</t>
  </si>
  <si>
    <t>02002.001142/2007-84</t>
  </si>
  <si>
    <t>569206-D</t>
  </si>
  <si>
    <t>007455-C</t>
  </si>
  <si>
    <t>SAMUEL FAUSTO</t>
  </si>
  <si>
    <t>COLÔNIA BRASIGUAI</t>
  </si>
  <si>
    <t>AC-1200013-9DF18545D5BC4D0DA01B50EDE7007EFE</t>
  </si>
  <si>
    <t>TEREZINHA STEINER DELFINO / JOSÉ DELFINO NETO</t>
  </si>
  <si>
    <t>COLÔNIA BOA VISTA</t>
  </si>
  <si>
    <t>AC-1200013-C9F5D70600324703B4B59D5B0792677E</t>
  </si>
  <si>
    <t>VANDERLEI FONTENELE OLIVEIRA</t>
  </si>
  <si>
    <t>COLÔNIA NOVA JERUSALÉM</t>
  </si>
  <si>
    <t>AC-1200450-4828F0E4F395492FB52D91E59A14A90B</t>
  </si>
  <si>
    <t>COLÔNIA BOM JESUS</t>
  </si>
  <si>
    <t>2019-2025</t>
  </si>
  <si>
    <t>COLÔNIA SÃO LUIZ</t>
  </si>
  <si>
    <t>AC-1200450-86EFAF1F9F284657AF7447C4175C7A70</t>
  </si>
  <si>
    <t xml:space="preserve">VANUZIA COSTA DA SILVA MOREIRA </t>
  </si>
  <si>
    <t>COLÔNIA NOVA VIDA</t>
  </si>
  <si>
    <t>AC-1200807-C84B5B28D3924F878CEDF52AE00F24F0</t>
  </si>
  <si>
    <t xml:space="preserve">WENBLEM DO NASCIMENTO BORGES </t>
  </si>
  <si>
    <t>AC-1200401-093719A3B10F4C72BAB626F00C299D8B</t>
  </si>
  <si>
    <t>02002.000980/2007-31</t>
  </si>
  <si>
    <t>095481-D</t>
  </si>
  <si>
    <t>009977-C</t>
  </si>
  <si>
    <t xml:space="preserve">FAZENDA SUCUPIRA </t>
  </si>
  <si>
    <t>AC-1200401-91199ADE4799435A8BD5DE75EBA10C88</t>
  </si>
  <si>
    <t>02002.100821/2017-15</t>
  </si>
  <si>
    <t>9139232-E</t>
  </si>
  <si>
    <t>757590-E</t>
  </si>
  <si>
    <t>ARMANDO ALTAIR SCHONS</t>
  </si>
  <si>
    <t>BRASILÉIA</t>
  </si>
  <si>
    <t xml:space="preserve">AC-1200104-B77D23BE5A91427CB338BBDAB09152BA </t>
  </si>
  <si>
    <t>02002.000249/2014-34</t>
  </si>
  <si>
    <t>9075994-E</t>
  </si>
  <si>
    <t>684428-E</t>
  </si>
  <si>
    <t>DOLORES DA PAIXAO VASCONCELOS ALEXANDRINO</t>
  </si>
  <si>
    <t>COLÔNIA PEDRO VELHO</t>
  </si>
  <si>
    <t>AC-1200104-031E01CE3BE04FE5A5719814896EC556</t>
  </si>
  <si>
    <t>COLÔNIA PEREIRA LAGO</t>
  </si>
  <si>
    <t xml:space="preserve">PAD PEDRO PEIXOTO </t>
  </si>
  <si>
    <t>AC-1200013-BF44632F925C4999964EE66CCEAA0273</t>
  </si>
  <si>
    <t>02002.000321/2016-95</t>
  </si>
  <si>
    <t>9085184-E</t>
  </si>
  <si>
    <t>656375-E</t>
  </si>
  <si>
    <t>02002.000460/2016-19</t>
  </si>
  <si>
    <t>9108865-E</t>
  </si>
  <si>
    <t>661649-E</t>
  </si>
  <si>
    <t>2020-2029</t>
  </si>
  <si>
    <t>02002.001014/2007-31</t>
  </si>
  <si>
    <t>GERSON FERREIRA DA SILVA/LUCICLEIDE LOPES DA SILVA</t>
  </si>
  <si>
    <t>COLÔNIA NASCIMENTO</t>
  </si>
  <si>
    <t>AC-1200385-1C8C9097962A4299885078F8C1A4762C</t>
  </si>
  <si>
    <t>02002.001515/2007-17</t>
  </si>
  <si>
    <t>095400-D</t>
  </si>
  <si>
    <t>007954-C</t>
  </si>
  <si>
    <t>GILSON NERIS PIRES/ OVILDE DE ARAÚJO PIRES</t>
  </si>
  <si>
    <t>AC-1200104-0AC4D31470D249F0BE84964DE6F6DC11</t>
  </si>
  <si>
    <t>02002.001028/2005-92, 02002.001849/2007-91 e 02002.001850/2007-15</t>
  </si>
  <si>
    <t>377322-C e 007712-C</t>
  </si>
  <si>
    <t xml:space="preserve">IRNO ENGEL </t>
  </si>
  <si>
    <t xml:space="preserve">FAZENDA IBIAPAVA </t>
  </si>
  <si>
    <t xml:space="preserve">BUJARI </t>
  </si>
  <si>
    <t>AC-1200138-3EEB794727834E8494E02D772362EB5C</t>
  </si>
  <si>
    <t>1</t>
  </si>
  <si>
    <t>02002.000151/2017-20</t>
  </si>
  <si>
    <t>9133614-E</t>
  </si>
  <si>
    <t>624908-E</t>
  </si>
  <si>
    <t>AC-1200013-B79123D100E6457293C069A74ED015F1</t>
  </si>
  <si>
    <t>2020-2021</t>
  </si>
  <si>
    <t xml:space="preserve">SENADOR GUIOMARD </t>
  </si>
  <si>
    <t>AC-1200450-004E8D9592E84575A8EE5E9CBB22EAD7</t>
  </si>
  <si>
    <t>JOSÉ RUFINO VERUS</t>
  </si>
  <si>
    <t>AC-1200385-75DF20CCD23A4B0BA7405DA2DE4B2B65</t>
  </si>
  <si>
    <t>JULIANO RODRIGUES DA SILVA</t>
  </si>
  <si>
    <t>FAZENDA RETIRO ENCANTADO</t>
  </si>
  <si>
    <t>2020-2039</t>
  </si>
  <si>
    <t>02002.001432/2004-85, 02002.000138/2017-71, 02002.101909/2017-46</t>
  </si>
  <si>
    <t>435648-D,  9118763-E, 9140250-E</t>
  </si>
  <si>
    <t>376658-C,  624891-E., 754789-E</t>
  </si>
  <si>
    <t>KALINE KARLA GON BOSA DE ALMEIDA</t>
  </si>
  <si>
    <t>COLÔNIA KARLA</t>
  </si>
  <si>
    <t>AC-1200450-3E85799CCD61465D92977D32F8C3A020</t>
  </si>
  <si>
    <t>02002.001345/2007-71</t>
  </si>
  <si>
    <t>569393-D</t>
  </si>
  <si>
    <t>007574-C</t>
  </si>
  <si>
    <t>LOURIVALDO COSTA SILVA</t>
  </si>
  <si>
    <t>CHÁCARA ÁGUIA DOURADA</t>
  </si>
  <si>
    <t>AC-1200401-67A0D5A3DCAC478DA29F3A77DEA235E4</t>
  </si>
  <si>
    <t>MARIA DA LUZ NASCIMENTO MONTEIRO</t>
  </si>
  <si>
    <t xml:space="preserve">COLÔNIA SANTA INÊS </t>
  </si>
  <si>
    <t>2019-2033</t>
  </si>
  <si>
    <t>NILO BREDA</t>
  </si>
  <si>
    <t>COLÔNIA BOA VIDA</t>
  </si>
  <si>
    <t>AC-1200013-C74A899EF8E34AFD82862F4A0B95ECBE</t>
  </si>
  <si>
    <t>OZEIR RODRIGUES VIEIRA/ROSANY CERQUEIRA DE FREITAS VIEIRA</t>
  </si>
  <si>
    <t>COLÔNIA OZAIR</t>
  </si>
  <si>
    <t>AC-1200013-896FFE6E27F04F39BA53B0BF2D2B8C76</t>
  </si>
  <si>
    <t>RAIMUNDA NONATA BARBOSA DE LIMA REZENDE</t>
  </si>
  <si>
    <t xml:space="preserve">COLONIA SANTA HELENA </t>
  </si>
  <si>
    <t>AC-1200013-70979D2CC42743D4832BB720CEF01190</t>
  </si>
  <si>
    <t>02002.000240/2016-95</t>
  </si>
  <si>
    <t>9076269-E</t>
  </si>
  <si>
    <t>641759-E</t>
  </si>
  <si>
    <t>RONIE VOM DOS SANTOS PASSARINI</t>
  </si>
  <si>
    <t>RANCHO ALEGRE</t>
  </si>
  <si>
    <t>02002.000200/2016-43</t>
  </si>
  <si>
    <t>9095509-E</t>
  </si>
  <si>
    <t>653566-C</t>
  </si>
  <si>
    <t>SEBASTIANA LOPES DE MAGALHÃES</t>
  </si>
  <si>
    <t xml:space="preserve">COLONIA ESTRELA DA MANHÃ </t>
  </si>
  <si>
    <t>AC-1200401-3C2C748C43AC4D5AB6947C323E78FCF8</t>
  </si>
  <si>
    <t>SEBASTIÃO CRUZ PEREIRA</t>
  </si>
  <si>
    <t>COLÔNIA NOVO BRASIL</t>
  </si>
  <si>
    <t>AC-1200450-D4B4D4E3D53A40609A15FB918B1C5319</t>
  </si>
  <si>
    <t>VICENTE ALVES CORREIA</t>
  </si>
  <si>
    <t>COLÔNIA FAMÍLIA UNIDA</t>
  </si>
  <si>
    <t>AC-1200401-3AABBD837B4144218B5F73F7101E3033</t>
  </si>
  <si>
    <t>WELISON ROGERIO DE BARROS SOUSA</t>
  </si>
  <si>
    <t xml:space="preserve">CHACARÁ NOVA ESPERANÇA </t>
  </si>
  <si>
    <t>AC-1200013-672751F2C8534124A53DA46D05C9CBFB</t>
  </si>
  <si>
    <t>FAZENDA LUA NOVA</t>
  </si>
  <si>
    <t>AC-1200401-B6985C3A3C8F473ABE2AD64A888E2C35</t>
  </si>
  <si>
    <t>02002.001054/2007-82</t>
  </si>
  <si>
    <t>525511-D</t>
  </si>
  <si>
    <t>009192-C</t>
  </si>
  <si>
    <t xml:space="preserve">ROQUE APARECIDO PALERMO </t>
  </si>
  <si>
    <t>FAZENDA NOVA ESPERANÇA</t>
  </si>
  <si>
    <t>AC-1200138-37209EE7E22546BC83D17CCBDBBE1D36</t>
  </si>
  <si>
    <t>02002.000123/2017-11</t>
  </si>
  <si>
    <t>9118762-E</t>
  </si>
  <si>
    <t>624893-E</t>
  </si>
  <si>
    <t>MARIA LUCENA DA SILVA</t>
  </si>
  <si>
    <t>COLÔNIA SÃO JOSÉ II</t>
  </si>
  <si>
    <t>02002.000197/2016-68</t>
  </si>
  <si>
    <t>9085165-E</t>
  </si>
  <si>
    <t>653571-C</t>
  </si>
  <si>
    <t>COLÔNIA JD</t>
  </si>
  <si>
    <t xml:space="preserve">162.629.302-30
</t>
  </si>
  <si>
    <t>233.152.372-04</t>
  </si>
  <si>
    <t>390.919.022-72</t>
  </si>
  <si>
    <t>639.377.275-15</t>
  </si>
  <si>
    <t>027.863.389-72</t>
  </si>
  <si>
    <t xml:space="preserve">AC-1200302-8DBA7CEF91D541ECA159DE6819EB1441 </t>
  </si>
  <si>
    <t>412.341.892-91</t>
  </si>
  <si>
    <t>434.004.932-87</t>
  </si>
  <si>
    <t>216.631.142-34</t>
  </si>
  <si>
    <t>203.497.502-20</t>
  </si>
  <si>
    <t>004.622.802-09</t>
  </si>
  <si>
    <t>421.399.962-91</t>
  </si>
  <si>
    <t>611.917.102-97</t>
  </si>
  <si>
    <t>793.692.602-00</t>
  </si>
  <si>
    <t>954.540.392-68</t>
  </si>
  <si>
    <t>637.100.991-53</t>
  </si>
  <si>
    <t>181.409.122-04</t>
  </si>
  <si>
    <t>128.975.072-68</t>
  </si>
  <si>
    <t>308.676.812-68</t>
  </si>
  <si>
    <t>412.448.002-44</t>
  </si>
  <si>
    <t>196.133.932-34</t>
  </si>
  <si>
    <t>232.548.662-15</t>
  </si>
  <si>
    <t>140.075.411-91</t>
  </si>
  <si>
    <t>360.538.562-15</t>
  </si>
  <si>
    <t>217.381.062-68</t>
  </si>
  <si>
    <t>035.853.102-06</t>
  </si>
  <si>
    <t>072.967.297-24</t>
  </si>
  <si>
    <t>493.787.247-87</t>
  </si>
  <si>
    <t>617.822.382-04</t>
  </si>
  <si>
    <t>216.477.392-68</t>
  </si>
  <si>
    <t>550.720.977-49</t>
  </si>
  <si>
    <t>559.816.902-91</t>
  </si>
  <si>
    <t>339.762.012-00</t>
  </si>
  <si>
    <t>647.371.602-53</t>
  </si>
  <si>
    <t>631.869.262-20</t>
  </si>
  <si>
    <t>465.562.067-68</t>
  </si>
  <si>
    <t>196.050.722-20</t>
  </si>
  <si>
    <t>611.285.542-91</t>
  </si>
  <si>
    <t>895.784.062-15</t>
  </si>
  <si>
    <t>112.594.002-63</t>
  </si>
  <si>
    <t>003.291.797-05</t>
  </si>
  <si>
    <t>006.931.042-44</t>
  </si>
  <si>
    <t>912.960.052-91</t>
  </si>
  <si>
    <t>197.325.382-87</t>
  </si>
  <si>
    <t>308.126.232-15</t>
  </si>
  <si>
    <t>021.763.541-50</t>
  </si>
  <si>
    <t>095.774.082-49</t>
  </si>
  <si>
    <t>079.464.732-49</t>
  </si>
  <si>
    <t>021.945.622-49</t>
  </si>
  <si>
    <t>232.686.032-20</t>
  </si>
  <si>
    <t>074.815.009-91</t>
  </si>
  <si>
    <t>040.579.962-49</t>
  </si>
  <si>
    <t>196.646.482-72</t>
  </si>
  <si>
    <t>096.352.462-34</t>
  </si>
  <si>
    <t>519.100.042-00</t>
  </si>
  <si>
    <t>885.178.702-63</t>
  </si>
  <si>
    <t>308.470.102-44</t>
  </si>
  <si>
    <t>915.854.227-20</t>
  </si>
  <si>
    <t>732.468.247-20</t>
  </si>
  <si>
    <t>522.420.642-15</t>
  </si>
  <si>
    <t>069.901.447-69</t>
  </si>
  <si>
    <t>434.592.422-72</t>
  </si>
  <si>
    <t>484.061.122-04</t>
  </si>
  <si>
    <t>277.164.572-68</t>
  </si>
  <si>
    <t>607.615.714-34</t>
  </si>
  <si>
    <t>005.344.846-46</t>
  </si>
  <si>
    <t>247.966.701-49</t>
  </si>
  <si>
    <t>217.434.282-00</t>
  </si>
  <si>
    <t>699.834.962-91</t>
  </si>
  <si>
    <t>065.699.862-87</t>
  </si>
  <si>
    <t>MARIA JOSÉ DA PENHA OLIVEIRA</t>
  </si>
  <si>
    <t>COLÔNIA DA VIÚVA</t>
  </si>
  <si>
    <t>AC-1200013-B33C7305E9264FC7BC8119000853392D</t>
  </si>
  <si>
    <t>667.884.202-20</t>
  </si>
  <si>
    <t>095.833.942-20</t>
  </si>
  <si>
    <t>606.443.382-53</t>
  </si>
  <si>
    <t>784.335.092-68</t>
  </si>
  <si>
    <t>036.049.342-49</t>
  </si>
  <si>
    <t>360.217.332-15</t>
  </si>
  <si>
    <t>692.270.472-04</t>
  </si>
  <si>
    <t>021.937.362-00</t>
  </si>
  <si>
    <t>153.975.992-04</t>
  </si>
  <si>
    <t>807.913.872-91</t>
  </si>
  <si>
    <t>114.972.542-72</t>
  </si>
  <si>
    <t>697.604.202-44</t>
  </si>
  <si>
    <t>807.843.302-63</t>
  </si>
  <si>
    <t>805.002.932-87</t>
  </si>
  <si>
    <t>925.700.977-72</t>
  </si>
  <si>
    <t>634.733.132-20</t>
  </si>
  <si>
    <t>461.260.152-15</t>
  </si>
  <si>
    <t>001.211.992-07</t>
  </si>
  <si>
    <t>183.046.562-72</t>
  </si>
  <si>
    <t>058.724.722-34</t>
  </si>
  <si>
    <t>113.287.112-34</t>
  </si>
  <si>
    <t>854.690.092-20</t>
  </si>
  <si>
    <t>034.736.862-04</t>
  </si>
  <si>
    <t>520.211.652-72</t>
  </si>
  <si>
    <t>390.977.739-20</t>
  </si>
  <si>
    <t>575.473.002-00</t>
  </si>
  <si>
    <t>400.361.462-34</t>
  </si>
  <si>
    <t>005.251.252-56</t>
  </si>
  <si>
    <t>725.127.252-00</t>
  </si>
  <si>
    <t>484.524.402-00</t>
  </si>
  <si>
    <t>042.594.812-90</t>
  </si>
  <si>
    <t>011.739.282-00</t>
  </si>
  <si>
    <t>012.986.312-20</t>
  </si>
  <si>
    <t>308.490.552-53</t>
  </si>
  <si>
    <t>052.093.663-91</t>
  </si>
  <si>
    <t>766.432.042-91</t>
  </si>
  <si>
    <t>360.411.812-34</t>
  </si>
  <si>
    <t>433.948.172-68</t>
  </si>
  <si>
    <t>372.788.272-72</t>
  </si>
  <si>
    <t>340.372.252-04</t>
  </si>
  <si>
    <t>003.529.820-04</t>
  </si>
  <si>
    <t>603.782.982-91</t>
  </si>
  <si>
    <t>232.529.872-87</t>
  </si>
  <si>
    <t>569.984.652-20</t>
  </si>
  <si>
    <t>444.160.322-34</t>
  </si>
  <si>
    <t>520.881.032-87</t>
  </si>
  <si>
    <t>949.070.722-87</t>
  </si>
  <si>
    <t>412.148.542-49</t>
  </si>
  <si>
    <t>692.129.702-06</t>
  </si>
  <si>
    <t>108.041.454-15</t>
  </si>
  <si>
    <t>178.983.823-15</t>
  </si>
  <si>
    <t>589.480.318-72</t>
  </si>
  <si>
    <t>852.376.632-49</t>
  </si>
  <si>
    <t>930.983.759-49</t>
  </si>
  <si>
    <t>015.216.647-57/ 838.697.357-91</t>
  </si>
  <si>
    <t>233.413.002-87</t>
  </si>
  <si>
    <t>785.965.482-20</t>
  </si>
  <si>
    <t>009.347.972-77</t>
  </si>
  <si>
    <t>RAIMUNDO ALENCAR DE MORAIS</t>
  </si>
  <si>
    <t xml:space="preserve">FAZENDA PEDRO TAVEIRA </t>
  </si>
  <si>
    <t>AC-1200336-907AC91BAB894C8B9BFC14D4D4EAC174</t>
  </si>
  <si>
    <t>2019-2022</t>
  </si>
  <si>
    <t>02002.001040/2007-69</t>
  </si>
  <si>
    <t xml:space="preserve">568976-D </t>
  </si>
  <si>
    <t>007895-C</t>
  </si>
  <si>
    <t>AC-1200450-F0C364693A7045AE99B639375538AC91</t>
  </si>
  <si>
    <t>112.899.292-20</t>
  </si>
  <si>
    <t>196.471.582-20</t>
  </si>
  <si>
    <t>444.001.442-91</t>
  </si>
  <si>
    <t>807.970.082-68</t>
  </si>
  <si>
    <t>821.158.422-00</t>
  </si>
  <si>
    <t>260.497.592-00/658.400.032-04</t>
  </si>
  <si>
    <t>359.156.332-34/359.156.092-87</t>
  </si>
  <si>
    <t>381.598.720-20</t>
  </si>
  <si>
    <t>139.062.402-15</t>
  </si>
  <si>
    <t>039.139.882-20</t>
  </si>
  <si>
    <t>692.065.892-53</t>
  </si>
  <si>
    <t>933.779.832-87</t>
  </si>
  <si>
    <t>522.211.132-68</t>
  </si>
  <si>
    <t>340.852.478-59</t>
  </si>
  <si>
    <t>008.125.002-96</t>
  </si>
  <si>
    <t>068.585.347-09/075.807.777-70</t>
  </si>
  <si>
    <t>584.341.512-00</t>
  </si>
  <si>
    <t>138.354.322-49</t>
  </si>
  <si>
    <t>654.164.812-34</t>
  </si>
  <si>
    <t>078.637.722-49</t>
  </si>
  <si>
    <t>689.602.802-59</t>
  </si>
  <si>
    <t>103.496.931-53</t>
  </si>
  <si>
    <t>732.362.762-15</t>
  </si>
  <si>
    <t>CPF/CNPJ</t>
  </si>
  <si>
    <t>15.522.134/0001-40/346.175.826-49</t>
  </si>
  <si>
    <t>934.991.672-04</t>
  </si>
  <si>
    <t>297.944.982-20</t>
  </si>
  <si>
    <t>138.718.462-87</t>
  </si>
  <si>
    <t>274.414.901-20</t>
  </si>
  <si>
    <t>1-3</t>
  </si>
  <si>
    <t>1-2</t>
  </si>
  <si>
    <t>JEY MARCOS FERREIRA DA SILVA</t>
  </si>
  <si>
    <t>683.887.482-20</t>
  </si>
  <si>
    <t>AC-1200302-CC84E6ED69EE40A9B729EA49DE26B251</t>
  </si>
  <si>
    <t>02002.000327/2014-09</t>
  </si>
  <si>
    <t xml:space="preserve">9047450-E </t>
  </si>
  <si>
    <t>685910-E</t>
  </si>
  <si>
    <t>BELLA ALIANÇA AGROPECUARIA LTDA</t>
  </si>
  <si>
    <t>06.954.773/0001-93</t>
  </si>
  <si>
    <t>FAZENDA BELLA ALIANÇA</t>
  </si>
  <si>
    <t>AC-1200138-CFCC436995A94D22926753C751233F4C</t>
  </si>
  <si>
    <t>2020-2028</t>
  </si>
  <si>
    <t>02002.001155/2017-53</t>
  </si>
  <si>
    <t xml:space="preserve">569081-D </t>
  </si>
  <si>
    <t>007101-C</t>
  </si>
  <si>
    <t>MARIA LUCIA AZEVEDO</t>
  </si>
  <si>
    <t>916.048.342-34</t>
  </si>
  <si>
    <t>AC-1200302-4FCD82F64C4D46C99D4F50325594F703</t>
  </si>
  <si>
    <t>02002.000639/2016-76</t>
  </si>
  <si>
    <t xml:space="preserve">9109817-E </t>
  </si>
  <si>
    <t>661690-E</t>
  </si>
  <si>
    <t>VLADIMIR SOUZA DE ALMEIDA</t>
  </si>
  <si>
    <t>495.550.732-87</t>
  </si>
  <si>
    <t>060.701.242-00/197.427.542-68</t>
  </si>
  <si>
    <t>FAZENDA 3G</t>
  </si>
  <si>
    <t>AC-1200013-3E528B6AA69A4901806C27242EB205BA</t>
  </si>
  <si>
    <t>JOSE ALMEIDA DA SILVA</t>
  </si>
  <si>
    <t>079.500.632-20</t>
  </si>
  <si>
    <t>COLÔNIA FÉ EM DEUS - COLÔNIA FLOR DE MINAS</t>
  </si>
  <si>
    <t>AC-1200609-0C6F42C209C644AFAC777658F967E05E</t>
  </si>
  <si>
    <t>02002.001058/2006-80 e 02002.001059/2006-24</t>
  </si>
  <si>
    <t xml:space="preserve">nº 526094-D e 526095-D </t>
  </si>
  <si>
    <t>153392-C</t>
  </si>
  <si>
    <t>688.251.371-68</t>
  </si>
  <si>
    <t>FAZENDAS MONTE VERDE,BARRO PRETO,NOVA SORTE,LOTES-L-N-O-P-Q-R-S-U-V-X CHAPADÃO</t>
  </si>
  <si>
    <t>COLÔNIA SÃO RAIMUNDO</t>
  </si>
  <si>
    <t>AC-1200302-7DAC8E1946144934887DC8E8091711CF</t>
  </si>
  <si>
    <t>LUCIANA DA SILVA MORAIS</t>
  </si>
  <si>
    <t>500.766.711-00</t>
  </si>
  <si>
    <t>AC-1200385-6EC71A768E7D45808C958215E1270658</t>
  </si>
  <si>
    <t xml:space="preserve">233.202.812-91 </t>
  </si>
  <si>
    <t>FAZENDA GUANABARA</t>
  </si>
  <si>
    <t>1-4</t>
  </si>
  <si>
    <t>060.780.218-93</t>
  </si>
  <si>
    <t>FAZENDA BOA SORTE</t>
  </si>
  <si>
    <t>AC-1200708-D7DD547EE23F4207AEB8825696E40845</t>
  </si>
  <si>
    <t>02002.000677/2016-29</t>
  </si>
  <si>
    <t>9104647-E</t>
  </si>
  <si>
    <t>623396-E</t>
  </si>
  <si>
    <t>JOSÉ RODRIGUES/JORGINA RODRIGUES</t>
  </si>
  <si>
    <t>152.770.469-68/694.915.692-87</t>
  </si>
  <si>
    <t>CINCO IRMÃOS – ÁGUA VIVA – ESPERANÇA DOS POBRES</t>
  </si>
  <si>
    <t>AC-1200013-B75FB97154BA45B0A6D71F2F17EB9946</t>
  </si>
  <si>
    <t>2020-2024</t>
  </si>
  <si>
    <t>02002.001477/2007-1</t>
  </si>
  <si>
    <t>007974-C</t>
  </si>
  <si>
    <t>JOSAFA NASCIMENTO DE SOUZA</t>
  </si>
  <si>
    <t>599.765.192-49</t>
  </si>
  <si>
    <t>COLÔNIA VALE ENCANTADO</t>
  </si>
  <si>
    <t>AC-1200302-4D4424E9F3474BAFA4E1E0A85A28F45C</t>
  </si>
  <si>
    <t>02002.000107/2020-15</t>
  </si>
  <si>
    <t>QST8ZG2L</t>
  </si>
  <si>
    <t>4YP782IL</t>
  </si>
  <si>
    <t>015.325.962-00</t>
  </si>
  <si>
    <t>TOCANTINS I</t>
  </si>
  <si>
    <t>AC-1200609-1CEF0A84C474418FA6BCB821DFDB7542</t>
  </si>
  <si>
    <t>FRANCISCO LIMA DA SILVA</t>
  </si>
  <si>
    <t>715.476.142-34</t>
  </si>
  <si>
    <t>FAZENDA RL</t>
  </si>
  <si>
    <t>AC-1200500-2689EBEA9060452DA1F8CE6A13FCE133</t>
  </si>
  <si>
    <t>2020-2025</t>
  </si>
  <si>
    <t>02001.008565/2020-11</t>
  </si>
  <si>
    <t>XT8W564K</t>
  </si>
  <si>
    <t>X273PIL2</t>
  </si>
  <si>
    <t>MARCIO AURÉLIO PASSAMANI/LUZIETTE BARROSO BEZERRA PASSAMANI</t>
  </si>
  <si>
    <t>643.724.802-53/766.214.052-00</t>
  </si>
  <si>
    <t>COLÔNIA MÁRCIO</t>
  </si>
  <si>
    <t>AC-1200385-6CE5AF2B9623445F8592E6460A43003E</t>
  </si>
  <si>
    <t>02002.002731/2018-32</t>
  </si>
  <si>
    <t xml:space="preserve">9119383-E </t>
  </si>
  <si>
    <t>757813-E</t>
  </si>
  <si>
    <t>FRANCISCO DJALMA DA SILVA</t>
  </si>
  <si>
    <t>106.452.254-87</t>
  </si>
  <si>
    <t>FAZENDA VALENTINA</t>
  </si>
  <si>
    <t>2021-2030</t>
  </si>
  <si>
    <t>02002.001868/2019-51</t>
  </si>
  <si>
    <t>9221115-E</t>
  </si>
  <si>
    <t>733500-E</t>
  </si>
  <si>
    <t>085.522.742-72</t>
  </si>
  <si>
    <t>COLÔNIA NOVO HORIZONTE</t>
  </si>
  <si>
    <t>AC-1200450-32DFB2AA980D4FB4B51BD3E69C6844B5</t>
  </si>
  <si>
    <t>02002.101267/2017-85</t>
  </si>
  <si>
    <t>9140343-E</t>
  </si>
  <si>
    <t>754911-E</t>
  </si>
  <si>
    <t>JOSE ROBERTO ROCHA DA SILVA</t>
  </si>
  <si>
    <t>902.912.552-72</t>
  </si>
  <si>
    <t>COLÔNIA VANESSA</t>
  </si>
  <si>
    <t>AC-1200385-2125DEE3A7DC45FD91A45B052B9A7241</t>
  </si>
  <si>
    <t>2021-2022</t>
  </si>
  <si>
    <t>02002.002736/2018-65</t>
  </si>
  <si>
    <t>661648-E</t>
  </si>
  <si>
    <t>COLÔNIA OLHO D’ÁGUA</t>
  </si>
  <si>
    <t>AC-1200401-B2DDDFD9169E407B885E30E3E761FAE6</t>
  </si>
  <si>
    <t>SARA AGUIAR DE OLIVEIRA LIMA</t>
  </si>
  <si>
    <t>858.467.592-20</t>
  </si>
  <si>
    <t>COLÔNIA ARCO-ÌRIS</t>
  </si>
  <si>
    <t>AC-1200401-D8BE910C749B4B81916B12D73FA5DDE7</t>
  </si>
  <si>
    <t>-</t>
  </si>
  <si>
    <t>JOSÉ FEITOSA DE BRITO</t>
  </si>
  <si>
    <t>512.255.062-04</t>
  </si>
  <si>
    <t>RANCHO HORIZONTE</t>
  </si>
  <si>
    <t>CLARINDO MUDESTO ALVES</t>
  </si>
  <si>
    <t>284.654.151-53</t>
  </si>
  <si>
    <t>CHÁCARA BOA ESPERANÇA</t>
  </si>
  <si>
    <t>AC-1200013-E2C3984AFA1C4CDCBB2531B1346C02A2</t>
  </si>
  <si>
    <t>19/03/20219</t>
  </si>
  <si>
    <t>2020-2034</t>
  </si>
  <si>
    <t>2021-2025</t>
  </si>
  <si>
    <t>02002.000463/2010-67</t>
  </si>
  <si>
    <t>2021-2026</t>
  </si>
  <si>
    <t xml:space="preserve">525515-D </t>
  </si>
  <si>
    <t>009196-C</t>
  </si>
  <si>
    <t>638.861.112-53</t>
  </si>
  <si>
    <t>AC-1200401-1761F8C4BBDA4CDD8125E15383B0F4A0</t>
  </si>
  <si>
    <t>2021-2023</t>
  </si>
  <si>
    <t>02002.000037/2008-17</t>
  </si>
  <si>
    <t>009989-C</t>
  </si>
  <si>
    <t>COLÔNIA PARAÍSO</t>
  </si>
  <si>
    <t>ADENILSON DE SOUZA</t>
  </si>
  <si>
    <t>215.148.102-63</t>
  </si>
  <si>
    <t>FAZENDA ALEGRIA, NOSSA SENHORA APARECIDA, ANTÔNIO GOMES e PARTE A BARCELONA</t>
  </si>
  <si>
    <t>007.216.712-25</t>
  </si>
  <si>
    <t>AC-1200013-85E5B2A8C5EC423892DB934B297E15F9</t>
  </si>
  <si>
    <t>02002.000088/2017-21</t>
  </si>
  <si>
    <t>ANTÔNIO BRAGA BANDEIRA</t>
  </si>
  <si>
    <t>233.415.802-04</t>
  </si>
  <si>
    <t>FAZENDA PRIMITIVA</t>
  </si>
  <si>
    <t>02002.001152/2007-10</t>
  </si>
  <si>
    <t>FABIO RICARDO LEITE</t>
  </si>
  <si>
    <t xml:space="preserve">FAZENDA PIPI-PIRI </t>
  </si>
  <si>
    <t>080.850.148-82</t>
  </si>
  <si>
    <t>FERNANDO ANTONIO CAETANO DE SOUZA</t>
  </si>
  <si>
    <t>682.341.202-04</t>
  </si>
  <si>
    <t>AC-1200013-CED06214F3954E9AA18B4AA8CEF05756</t>
  </si>
  <si>
    <t>2021-2027</t>
  </si>
  <si>
    <t>JOÃO BATISTA ABRANCHES</t>
  </si>
  <si>
    <t>339.816.552-49</t>
  </si>
  <si>
    <t>02002.000167/2017-32</t>
  </si>
  <si>
    <t>JOSE LUIZ DE OLIVEIRA</t>
  </si>
  <si>
    <t>535.554.906-30</t>
  </si>
  <si>
    <t>AC-1200807-E9710E056915405F8C8831A9DE7FDAB3</t>
  </si>
  <si>
    <t>02002.002462/2018-12</t>
  </si>
  <si>
    <t>757764-E</t>
  </si>
  <si>
    <t>FAZENDA ÁGUA LIMPA</t>
  </si>
  <si>
    <t>LUIZ CARLOS RODRIGUES DE MELO</t>
  </si>
  <si>
    <t>322.089.792-49</t>
  </si>
  <si>
    <t>AC-1200450-2169BABC569D4E3E9D27074FA5A19D15</t>
  </si>
  <si>
    <t>2021-2024</t>
  </si>
  <si>
    <t>RAILTON JOSÉ RODRIGUES LOPES</t>
  </si>
  <si>
    <t>372.846.902-59</t>
  </si>
  <si>
    <t>CHÁCARA SANTANA</t>
  </si>
  <si>
    <t>2021-2028</t>
  </si>
  <si>
    <t>02002.001264/2020-48</t>
  </si>
  <si>
    <t>W1VOXAYK</t>
  </si>
  <si>
    <t>S1122IGI</t>
  </si>
  <si>
    <t>RAIMUNDO GOMES DE OLIVEIRA</t>
  </si>
  <si>
    <t>133.429.242-68</t>
  </si>
  <si>
    <t>COLÔNIA DOIS IRMÃOS</t>
  </si>
  <si>
    <t>RAIMUNDO NONATO NERI LIMA</t>
  </si>
  <si>
    <t xml:space="preserve">640.341.942-00 </t>
  </si>
  <si>
    <t>COLÔNIA SANTA IZABEL</t>
  </si>
  <si>
    <t>AC-1200013-BF56D1E0F9304D7FB9215B1801E94D5C</t>
  </si>
  <si>
    <t>02002.000657/2019-09</t>
  </si>
  <si>
    <t>RONE CARLOS BERGAMI GUARESQUI</t>
  </si>
  <si>
    <t>915.888.472-68</t>
  </si>
  <si>
    <t>COLÔNIA PRIMAVERA - COLÔNIA NOVA ESPERANÇA</t>
  </si>
  <si>
    <t>215.835.442-91</t>
  </si>
  <si>
    <t>COLÔNIA YESHUA</t>
  </si>
  <si>
    <t>AC-1200401-0375B919790C4EC898CB79ABEDFABC6E</t>
  </si>
  <si>
    <t>339.404.362-91/058.621.592-15</t>
  </si>
  <si>
    <t>OLÍVIO ALVES DA COSTA</t>
  </si>
  <si>
    <t>TERESA SALES DE SOUSA</t>
  </si>
  <si>
    <t>EDMILSON BRAUNA DA SILVA</t>
  </si>
  <si>
    <t>COLÔNIA FELICIDADE</t>
  </si>
  <si>
    <t xml:space="preserve"> AC-1200401-C4566178B4E54607A8677EDFA610C9D7</t>
  </si>
  <si>
    <t>ANIBAL MOREIRA DOS SANTOS</t>
  </si>
  <si>
    <t>GENIVAL BENICIO MELO (CARLOS AUGUSTO DE SOUZA)</t>
  </si>
  <si>
    <t>JOÃO BOSCO DOS SANTOS OLIVEIRA (GILVAN MOREIRA MELO)</t>
  </si>
  <si>
    <t>NATALINO BREDA (Maria Adelia Faltz Breda)</t>
  </si>
  <si>
    <t>SÉRGIO ROBERTO MENDONÇA TOMAZ (SERINGAL SAO SALVADOR LTDA-ME)</t>
  </si>
  <si>
    <t>AC-1200401-94D2A6EF8C0A4E508FC2C66B7660FFDC</t>
  </si>
  <si>
    <t>AC-1200401-4377F5D96D544A3D81F43B8115B0CB0E</t>
  </si>
  <si>
    <t>AC-1200336-57DF12949D994E8F88F8DFE41FE5C23E</t>
  </si>
  <si>
    <t>AC-1200609-00E16DCD3C0F41CBB5161ACB216D572E</t>
  </si>
  <si>
    <t>AC-1200708-E83782C5C5A4442A9860A4694F8796AB</t>
  </si>
  <si>
    <t>AC-1200013-039E23BA2F1B44EE8F424BB37ED7BF57</t>
  </si>
  <si>
    <t>AC-1200401-7E7867571713488D944CC553175285B7</t>
  </si>
  <si>
    <t>AC-1200138-E97D2E5FE5AE4C908281676A9AC22671</t>
  </si>
  <si>
    <t>AC-1200450-59D4AEC94BF84A5589BBB5DA5CF1E9A7</t>
  </si>
  <si>
    <t>AC-1200401-7FAEB51767934CB9BB626AB125C4551B</t>
  </si>
  <si>
    <t>AC-1200401-486A065A1EE349F9AC6BA71D5BE7C18A</t>
  </si>
  <si>
    <t>AC-1200500-08DF1F0A854C45979D7B145976FD6906</t>
  </si>
  <si>
    <t>AC-1200401-FF282E30D5834E68A42FEB8D75E89E73</t>
  </si>
  <si>
    <t>AC-1200401-10A55EDCBF8641B1A0CF8AC521A51920</t>
  </si>
  <si>
    <t>AC-1200450-C358AC39A1854B79B05A33E27020B285</t>
  </si>
  <si>
    <t>AC-1200500-1A8F30649E584E3994FBF59659773D53</t>
  </si>
  <si>
    <t>AC-1200138-6BC7EF8FC17148918F88F64F1F627673</t>
  </si>
  <si>
    <t>AC-1200609-E28BB01EC3DD4C59AC70EBD41AF5A1C2</t>
  </si>
  <si>
    <t>AC-1200450-DAE1E8F6F6624155807243CDBA6737B9</t>
  </si>
  <si>
    <t>AC-1200013-D1B4E76369D540A0874D614BF675EE15</t>
  </si>
  <si>
    <t>AC-1200013-5229D308ED054AE0BF262FAFDA20DCA9</t>
  </si>
  <si>
    <t>AC-1200385-3367761618E744D6BED37E00C1D119C1</t>
  </si>
  <si>
    <t>RESUMO DA SITUAÇÃO AMBIENTAL EM ÁREA DE PRESERVAÇÃO PERMANENTE</t>
  </si>
  <si>
    <t xml:space="preserve">RESUMO DA SITUAÇÃO AMBIENTAL EM RESERVA LEGAL </t>
  </si>
  <si>
    <t>COLONIA BRUNA</t>
  </si>
  <si>
    <t>ECILDO CANDIDO BRASIL</t>
  </si>
  <si>
    <t>308.606.872-87</t>
  </si>
  <si>
    <t xml:space="preserve">AC-1200385-9814A6C4C1004312BE3A1275CF5F3A31 </t>
  </si>
  <si>
    <t>02456-B/02457-B</t>
  </si>
  <si>
    <t>FAZENDA IRACI</t>
  </si>
  <si>
    <t>CALIXTO FOODS COMERCIO IMPORTACAO E EXPORTACAO LTDA</t>
  </si>
  <si>
    <t>AC-1200450-1A84BE2BCF514956BBE87F640E94E215</t>
  </si>
  <si>
    <t>COLÔNIA FLORESTA</t>
  </si>
  <si>
    <t>AC-1200385-8F4598F68CD84892A20EC7719B9CBA9F</t>
  </si>
  <si>
    <t>02002.000459/2016-94</t>
  </si>
  <si>
    <t>9108864-E</t>
  </si>
  <si>
    <t>ANTONIA MONTE DA SILVA</t>
  </si>
  <si>
    <t>484.193.972-53</t>
  </si>
  <si>
    <t>COLÔNIA SANTA MARIA</t>
  </si>
  <si>
    <t>AC-1200500-349FDE5318024E63A4E15873A22AED9A</t>
  </si>
  <si>
    <t>02002.001625/2007-89</t>
  </si>
  <si>
    <t>526114-D</t>
  </si>
  <si>
    <t>009254-C</t>
  </si>
  <si>
    <t>MARIA JOSÉ DOS SANTOS</t>
  </si>
  <si>
    <t>390.829.702-87</t>
  </si>
  <si>
    <t>AC-1200450-4983C70A333B48259C09A87D68EDB672</t>
  </si>
  <si>
    <t>02002.0000781/2011-09</t>
  </si>
  <si>
    <t>631026-D</t>
  </si>
  <si>
    <t>559214-C</t>
  </si>
  <si>
    <t>ALAN BURIN PALÚ</t>
  </si>
  <si>
    <t>650.996.132-68</t>
  </si>
  <si>
    <t>COLÔNIA ORIENTE NOVO</t>
  </si>
  <si>
    <t>AC-1200385-3D9A795626E549B69F812E9656A183A9</t>
  </si>
  <si>
    <t>JENNIFER BEZERRA DE LIMA</t>
  </si>
  <si>
    <t>002.496.692-42</t>
  </si>
  <si>
    <t>AC-1200104-D900397B86404D1BA17F99B7ABD0F6F5</t>
  </si>
  <si>
    <t>02514.000038/2019-36</t>
  </si>
  <si>
    <t>9188334-E</t>
  </si>
  <si>
    <t>809684-E</t>
  </si>
  <si>
    <t>ROSEMEIRY MOREIRA DA SILVA RIVEROS_LUIS EDGARDO RIVEROS AGUILAR</t>
  </si>
  <si>
    <t>COLÔNIA LAGOA GRANDE</t>
  </si>
  <si>
    <t>AC-1200401-CDA0D03076D34362BEC76EDAFBCD9821</t>
  </si>
  <si>
    <t>COLÔNIA BOA SORTE</t>
  </si>
  <si>
    <t>02002.001523/2007-63</t>
  </si>
  <si>
    <t>P.A. ITAMARATY</t>
  </si>
  <si>
    <t>P.A. ITAMARATY II</t>
  </si>
  <si>
    <t>227.703.302-25 / 444.049.212-68</t>
  </si>
  <si>
    <t xml:space="preserve">P.A. FIGUEIRA </t>
  </si>
  <si>
    <t>POJETO REDENÇÃO</t>
  </si>
  <si>
    <t>P.A. GAL. MORENO MAIA</t>
  </si>
  <si>
    <t>434.887.902-82 / 340.006.072-00</t>
  </si>
  <si>
    <t>P.A. ORION</t>
  </si>
  <si>
    <t>P.F. UAQUIRI</t>
  </si>
  <si>
    <t>P.A.D. PEDRO PEIXOTO</t>
  </si>
  <si>
    <t xml:space="preserve">639.155.702-06 / 612.195.762-04 </t>
  </si>
  <si>
    <t>P.A. TOCANTINS</t>
  </si>
  <si>
    <t>COLONIA BOA AGUA</t>
  </si>
  <si>
    <t xml:space="preserve">P.A. CUMARU </t>
  </si>
  <si>
    <t>9053496-E</t>
  </si>
  <si>
    <t>632052-E</t>
  </si>
  <si>
    <t xml:space="preserve">095493-D </t>
  </si>
  <si>
    <t xml:space="preserve">9220753-E </t>
  </si>
  <si>
    <t xml:space="preserve">9108864-E </t>
  </si>
  <si>
    <t xml:space="preserve">9140301-E </t>
  </si>
  <si>
    <t>754777-E</t>
  </si>
  <si>
    <t xml:space="preserve">P.A.D. PEDRO PEIXOTO </t>
  </si>
  <si>
    <t>02002.001509/2007-60</t>
  </si>
  <si>
    <t>525030-D</t>
  </si>
  <si>
    <t>007984-C</t>
  </si>
  <si>
    <t>P.A. FIGUEIRA</t>
  </si>
  <si>
    <t>P.A. TRIUNFO</t>
  </si>
  <si>
    <t>26.515.893/0001-00</t>
  </si>
  <si>
    <t xml:space="preserve">569208-D </t>
  </si>
  <si>
    <t>007458-C</t>
  </si>
  <si>
    <t>P.A. FAVO DE MEL</t>
  </si>
  <si>
    <t>P.A SÃO JOÃO DO BALANCEIO</t>
  </si>
  <si>
    <t xml:space="preserve">9068059-E </t>
  </si>
  <si>
    <t>691969-E</t>
  </si>
  <si>
    <t xml:space="preserve">630448-D </t>
  </si>
  <si>
    <t>559034-C</t>
  </si>
  <si>
    <t xml:space="preserve">P.A.D. BOA ESPERANÇA </t>
  </si>
  <si>
    <t>P.A. ENVIRA</t>
  </si>
  <si>
    <t>P.A. BERLIM RECREIO</t>
  </si>
  <si>
    <t>P.A. ORION / PROJETO REDENÇÃO</t>
  </si>
  <si>
    <t>LÁZARO FRANCISCO MAIA</t>
  </si>
  <si>
    <t>COLÔNIA BARRO
VERMELHO</t>
  </si>
  <si>
    <t xml:space="preserve">P.A. ORION </t>
  </si>
  <si>
    <t>PROJETO REDENÇÃO</t>
  </si>
  <si>
    <t>GLEBA AFLUENTE</t>
  </si>
  <si>
    <t>COLÔNIA VINHO VERDE</t>
  </si>
  <si>
    <t>ARISTIDES FORMIGHIERI JÚNIOR</t>
  </si>
  <si>
    <t>P.A.D. QUIXADÁ</t>
  </si>
  <si>
    <t xml:space="preserve">COLÔNIA SANTANA </t>
  </si>
  <si>
    <t xml:space="preserve">COLÔNIA BOCA DO LAGO </t>
  </si>
  <si>
    <t>339.671.562-49/339.924.952-72</t>
  </si>
  <si>
    <t>674.719.512-49</t>
  </si>
  <si>
    <t>COLÔNIA SÃO SILVESTRE</t>
  </si>
  <si>
    <t>P.A. BOA ESPERANÇA</t>
  </si>
  <si>
    <t>AC-1200609-F6B9D39D392D48F4958B100C42E10B3B</t>
  </si>
  <si>
    <t xml:space="preserve">PROJETO REDENÇÃO </t>
  </si>
  <si>
    <t>AC-1200013-F95E2EDFB91D43BEAA8D57DE4DDB4013</t>
  </si>
  <si>
    <t>ELIENE DE HOLANDA SILVA</t>
  </si>
  <si>
    <t>942.022.732-49</t>
  </si>
  <si>
    <t>COLÔNIA SANTA ROSA</t>
  </si>
  <si>
    <t>P.A. PORTO ALONSO</t>
  </si>
  <si>
    <t>AC-1200807-6B6DCBBF5DD1460F98A08C02D815FBBD</t>
  </si>
  <si>
    <t>02002.002680/2018-49</t>
  </si>
  <si>
    <t>9062936-E</t>
  </si>
  <si>
    <t>757799-E</t>
  </si>
  <si>
    <t>EUDES DE SOUZA PORTELA</t>
  </si>
  <si>
    <t>AC-1200302-D32E6E29331341629A02FC797BAFEFF1</t>
  </si>
  <si>
    <t>641793-E</t>
  </si>
  <si>
    <t>SIMÃO PEDRO DE CARVALHO</t>
  </si>
  <si>
    <t>611.140.142-49</t>
  </si>
  <si>
    <t>COLÔNIA REFUGO</t>
  </si>
  <si>
    <t>AC-1200401-D9614DD920C34365880E0E3869FE06CB</t>
  </si>
  <si>
    <t>ELIZETE CARVALHO DE OLIVEIRA</t>
  </si>
  <si>
    <t>681.756.712-20</t>
  </si>
  <si>
    <t>AC-1200013-608BE1441CB949A9A113E87CCF464D32</t>
  </si>
  <si>
    <t>RAIMUNDO BATISTA CAMILO</t>
  </si>
  <si>
    <t>528.966.252-91</t>
  </si>
  <si>
    <t>COLÔNIA SINUELO</t>
  </si>
  <si>
    <t>AC-1200401-0B07C21FE5B14256865905E009899947</t>
  </si>
  <si>
    <t>02002.000126/2017-46</t>
  </si>
  <si>
    <t>9118769-E</t>
  </si>
  <si>
    <t>624900-E</t>
  </si>
  <si>
    <t>RAIMUNDO NONATO DE OLIVEIRA</t>
  </si>
  <si>
    <t>188.739.602-00</t>
  </si>
  <si>
    <t>COLÔNIA VERTENTE</t>
  </si>
  <si>
    <t>AC-1200101-E5BCAA816B574A5FAFDCE613F6F3E489</t>
  </si>
  <si>
    <t>2021-2040</t>
  </si>
  <si>
    <t>02002.002196/2007-67</t>
  </si>
  <si>
    <t>P.A. SANTA LUZIA</t>
  </si>
  <si>
    <t>P.A. CARÃO</t>
  </si>
  <si>
    <t>P.A. CUMARU</t>
  </si>
  <si>
    <t>P.A. SÃO JOÃO DO BALANCEIO</t>
  </si>
  <si>
    <t>02002.001111/2007-23</t>
  </si>
  <si>
    <t>FAZENDA URUCURIZAL/CENTRINHO</t>
  </si>
  <si>
    <t>02002.001364/2007-05</t>
  </si>
  <si>
    <t>308.575.702-34 / 155.467.132-91</t>
  </si>
  <si>
    <t>AC-1200401-E8F53034911D4378A5824192A51C926B</t>
  </si>
  <si>
    <t xml:space="preserve">MARIA LUCIA FREIRES </t>
  </si>
  <si>
    <t>P.A.D. BOA ESPERANÇA</t>
  </si>
  <si>
    <t>564723-C / 009665-C</t>
  </si>
  <si>
    <t>02002.001674/2007-11 / 02002.001675/2007-66</t>
  </si>
  <si>
    <t>ELZA MARIA SILVA / WILLIAMS JOAO SILVA</t>
  </si>
  <si>
    <t>P.A. BAIXA VERDE</t>
  </si>
  <si>
    <t>JOÃO IZIDORO DE REZENDE</t>
  </si>
  <si>
    <t>761.302.077-00</t>
  </si>
  <si>
    <t>JOSE ROBERTO CARDOSO DO NASCIMENTO</t>
  </si>
  <si>
    <t>360.401.852-87</t>
  </si>
  <si>
    <t>COLÔNIA ÁGUA LIMPA</t>
  </si>
  <si>
    <t>COLÔNIA ITABIANA</t>
  </si>
  <si>
    <t>COLÔNIA AGUIA BRANCA</t>
  </si>
  <si>
    <t>COLÔNIA SANTA TEREZINHA</t>
  </si>
  <si>
    <t>322.459.392-04</t>
  </si>
  <si>
    <t>P.A.D PEDRO PEIXOTO</t>
  </si>
  <si>
    <t>P.A. BARRO ALTO</t>
  </si>
  <si>
    <t>COLONIA ROSÉLIA</t>
  </si>
  <si>
    <t>P.A.R. ALELUIA</t>
  </si>
  <si>
    <t>JAY ARAÚJO DE LIMA</t>
  </si>
  <si>
    <t>02002.000306/2014-85</t>
  </si>
  <si>
    <t>P.A.D. SANTA LUZIA</t>
  </si>
  <si>
    <t>525629-D / 435831-D</t>
  </si>
  <si>
    <t>P.A. UIRAPURÚ</t>
  </si>
  <si>
    <t>COLÔNIA TERRA NOVA</t>
  </si>
  <si>
    <t>02002.001077/2006-14 / 02002.001078/2006-51 / 02002.001880/2007-21</t>
  </si>
  <si>
    <t>203339-D / 203340-D / 569063-D</t>
  </si>
  <si>
    <t>EPITÁCIO TOMÉ DE MELO JÚNIOR</t>
  </si>
  <si>
    <t>2017-2022</t>
  </si>
  <si>
    <t>007379-C</t>
  </si>
  <si>
    <t>9085167-E</t>
  </si>
  <si>
    <t>2017-2033</t>
  </si>
  <si>
    <t>683011-B / 616038-B</t>
  </si>
  <si>
    <t>2018-2037 / 2021</t>
  </si>
  <si>
    <t xml:space="preserve">P.A. JOAQUIM DE MATOS </t>
  </si>
  <si>
    <t>P.A. QUIXADÁ</t>
  </si>
  <si>
    <t xml:space="preserve">P.A. CALIFÓRNIA </t>
  </si>
  <si>
    <t>P.A. CAQUETÁ</t>
  </si>
  <si>
    <t>COLÔNIA MORRO BRANCO</t>
  </si>
  <si>
    <t>203513-D / 202503-D / 202502-D</t>
  </si>
  <si>
    <t>9067926-E</t>
  </si>
  <si>
    <t>MANOEL ALTEMÍSIO DE OLIVEIRA BEZERRA</t>
  </si>
  <si>
    <t>MARIA ALZIRA CASTELO BRANCO DE SOUZA/ MANOEL SOARES DE SOUZA</t>
  </si>
  <si>
    <t>412.347.662-72/138.012.362-34</t>
  </si>
  <si>
    <t>02002.000108/2018-45</t>
  </si>
  <si>
    <t>9140282-E</t>
  </si>
  <si>
    <t>754831-E</t>
  </si>
  <si>
    <t>OZANILDA FEITOZA DE LIMA / ADEMILTON ALVES DE LIMA</t>
  </si>
  <si>
    <t>673.458.402-04/435.489.892-68</t>
  </si>
  <si>
    <t>AC-1200450-FB884F3DB77548BFB94ABB24FAE59824</t>
  </si>
  <si>
    <t xml:space="preserve">P.F. UAQUIRI </t>
  </si>
  <si>
    <t xml:space="preserve">P.C. PEDRO PEIXOTO </t>
  </si>
  <si>
    <t xml:space="preserve">535666-B / 435711-D / 524877-D e 524876-D </t>
  </si>
  <si>
    <t xml:space="preserve">JOSÉ RIVALDO CORUMBIARA DE FREITAS/VALDENICE PEREIRA DE MATOS FREITAS </t>
  </si>
  <si>
    <t>P.A. GAL MORENO MAIA</t>
  </si>
  <si>
    <t xml:space="preserve">531975-B / 525020-D </t>
  </si>
  <si>
    <t>P.A. REDENÇÃO</t>
  </si>
  <si>
    <t>155.377.142-72</t>
  </si>
  <si>
    <t>P.A. BENFICA II</t>
  </si>
  <si>
    <t>02002.001350/2007-83</t>
  </si>
  <si>
    <t>569532-D</t>
  </si>
  <si>
    <t>AURICELIO SILVA DE LIMA</t>
  </si>
  <si>
    <t>681.664.352-68</t>
  </si>
  <si>
    <t>AC-1200385-E306EFAF608344AD9D5FE24BF0ED93C3</t>
  </si>
  <si>
    <t>02002.001471/2007-25</t>
  </si>
  <si>
    <t>568896-D</t>
  </si>
  <si>
    <t>009670-C</t>
  </si>
  <si>
    <t>659.519.722-72</t>
  </si>
  <si>
    <t>P.A PORTO ALONSO</t>
  </si>
  <si>
    <t>AC-1200807-BF4375B2E8FB4F2D99103FF594868557</t>
  </si>
  <si>
    <t>PAD BOA ESPERANÇA</t>
  </si>
  <si>
    <t>AC-1200500-8C125F95762F4667ABBE97D0C4399BD5</t>
  </si>
  <si>
    <t>EUDALINO NOGUEIRA SANTOS</t>
  </si>
  <si>
    <t>364.414.657-87</t>
  </si>
  <si>
    <t>COLÔNIA PALMEIRA</t>
  </si>
  <si>
    <t>AC-1200013-824936F81BA14BEA9C3A0FFC814DD317</t>
  </si>
  <si>
    <t>02002.000333/2016-10</t>
  </si>
  <si>
    <t>9085186-E</t>
  </si>
  <si>
    <t>656379-E</t>
  </si>
  <si>
    <t>JOÃO CARLOS CÂMARA CARNEIRO</t>
  </si>
  <si>
    <t>653.357.672-00</t>
  </si>
  <si>
    <t>COLÔNIA J-33</t>
  </si>
  <si>
    <t>02002.001330/2007-11 / 02002.001331/2007-57</t>
  </si>
  <si>
    <t>569367-D / 525031-D</t>
  </si>
  <si>
    <t>008000-C / 007985-C</t>
  </si>
  <si>
    <t>ALEX CÂMARA CARNEIRO</t>
  </si>
  <si>
    <t>802.254.892-87</t>
  </si>
  <si>
    <t>COLÔNIA PROGRESSO</t>
  </si>
  <si>
    <t>02002.000229/2012-00</t>
  </si>
  <si>
    <t>AI630938</t>
  </si>
  <si>
    <t>TAD556373</t>
  </si>
  <si>
    <t>EVILASIO DE LIMA</t>
  </si>
  <si>
    <t>812.094.012-15</t>
  </si>
  <si>
    <t>AC-1200138-327E47695F464DAE81A98E5256EEBF85</t>
  </si>
  <si>
    <t>02002.000125/2017-00</t>
  </si>
  <si>
    <t>9118767-E</t>
  </si>
  <si>
    <t>624897-E</t>
  </si>
  <si>
    <t>JOSÉ JERSON DA SILVA FROTA</t>
  </si>
  <si>
    <t>653.640.582-04</t>
  </si>
  <si>
    <t>02002.000894/2008-17</t>
  </si>
  <si>
    <t>DOMINGOS LIMA DA SILVA</t>
  </si>
  <si>
    <t>164.623.862-15</t>
  </si>
  <si>
    <t>02002.000783/2020-99</t>
  </si>
  <si>
    <t>JSN9MNRI</t>
  </si>
  <si>
    <t>GGHCSRGW</t>
  </si>
  <si>
    <t>010.109.972-03</t>
  </si>
  <si>
    <t>COLÔNIA RENÚNCIA</t>
  </si>
  <si>
    <t>AC-1200013-A431AD1ABD8D42A98E31976B7154DDCF</t>
  </si>
  <si>
    <t>CARLOS ANTÔNIO FERREIRA RODRIGUES</t>
  </si>
  <si>
    <t>694.749.232-72</t>
  </si>
  <si>
    <t>COLÔNIA 03 CORAÇÕES - SITIO ROMANO</t>
  </si>
  <si>
    <t>P.A. PORTO ACRE</t>
  </si>
  <si>
    <t>AC-1200807-4113BDDC97CF4913B7AEAB8EBB5CD3BA</t>
  </si>
  <si>
    <t>02002.000274/2014-18</t>
  </si>
  <si>
    <t>9085217-E</t>
  </si>
  <si>
    <t>659058-E</t>
  </si>
  <si>
    <t>DIRCEU FELIX MOREIRA</t>
  </si>
  <si>
    <t>626.967.422-00</t>
  </si>
  <si>
    <t>AC-1200450-B703BE95ACC3464DB71E65D7717DB3FE</t>
  </si>
  <si>
    <t>AC-1200609-88F67BFE2A124FE98F17848D701377CB</t>
  </si>
  <si>
    <t>2022-2023</t>
  </si>
  <si>
    <t>02002.000110/2011-48 / 4022.005099.00051/2020-11</t>
  </si>
  <si>
    <t>631022-D / 03197-B</t>
  </si>
  <si>
    <t>556400-C / 03198-B</t>
  </si>
  <si>
    <t>RUTH SOUZA ARAÚJO BARROS</t>
  </si>
  <si>
    <t>680.845.102-82</t>
  </si>
  <si>
    <t>FAZENDA BATISTA II</t>
  </si>
  <si>
    <t>AC-1200401-E7B1E72196AE49E28B106F75140CBB2B</t>
  </si>
  <si>
    <t>2022-2024</t>
  </si>
  <si>
    <t>02002.100636/2017-12</t>
  </si>
  <si>
    <t>9139260-E</t>
  </si>
  <si>
    <t>757613-E</t>
  </si>
  <si>
    <t>MARIA DE NAZARÉ JORGE DE PINHO / ALDEMIR MARQUES DE PINHO</t>
  </si>
  <si>
    <t>457.131.892-87 / 308.045.232-15</t>
  </si>
  <si>
    <t>ACRELÂNDIA</t>
  </si>
  <si>
    <t>AC-1200013-C87C40EAF1E245AAACF5B19FB4FF6A65</t>
  </si>
  <si>
    <t>02002.001528/2007-96</t>
  </si>
  <si>
    <t>525018-D</t>
  </si>
  <si>
    <t>007972-C</t>
  </si>
  <si>
    <t>RICHARD DE SOUZA MIRANDA</t>
  </si>
  <si>
    <t>932.197.682-53</t>
  </si>
  <si>
    <t>FAZENDA COPIART E APUÁ</t>
  </si>
  <si>
    <t>AC-1200500-3A20CD4DA5104D77B32269BE35553DE1</t>
  </si>
  <si>
    <t>2022-2030</t>
  </si>
  <si>
    <t>02002.001647/2007-49</t>
  </si>
  <si>
    <t>569327-D</t>
  </si>
  <si>
    <t>7255-C</t>
  </si>
  <si>
    <t xml:space="preserve">PATRÍCIA ARAÚJO LIMA </t>
  </si>
  <si>
    <t>AC-1200609-BF2016B5232B4099A775E7AA9B8F954F</t>
  </si>
  <si>
    <t>02002.001263/2020-01</t>
  </si>
  <si>
    <t>NU4Y6YSZ</t>
  </si>
  <si>
    <t>0X3A9512</t>
  </si>
  <si>
    <t>ELTON DE LIMA GUIMARÃES</t>
  </si>
  <si>
    <t>829.972.682-49</t>
  </si>
  <si>
    <t>SERINGAL CAJAZEIRA</t>
  </si>
  <si>
    <t>AC-1200609-526A8E9775D443D290D4C33B2BE68344</t>
  </si>
  <si>
    <t>02002.000961/2005-42 / 02002.000551/2009-25</t>
  </si>
  <si>
    <t>435748-D / 634334-D</t>
  </si>
  <si>
    <t>FRANCISCO ROBÉRIO DA SILVA SARAIVA</t>
  </si>
  <si>
    <t>164.682.442-34</t>
  </si>
  <si>
    <t>FAZENDA LUZ</t>
  </si>
  <si>
    <t>2022-2040</t>
  </si>
  <si>
    <t>02002.000795/2007-46 / 02002.001612/2004-67</t>
  </si>
  <si>
    <t>525374-D / 435675-D</t>
  </si>
  <si>
    <t>009604-C / 376685-C</t>
  </si>
  <si>
    <t>GISLENE VON DENTZ CARRARO</t>
  </si>
  <si>
    <t>COLÔNIA MINEIRA</t>
  </si>
  <si>
    <t xml:space="preserve"> MARIA MARGARIDA BRITO BARBOSA DIAS</t>
  </si>
  <si>
    <t>188.810.412-00</t>
  </si>
  <si>
    <t>SERINGAL BOA VISTA</t>
  </si>
  <si>
    <t>AC-1200344-C2325F47275C4F278CBBF1C01D717586</t>
  </si>
  <si>
    <t>02002.000607/2011-66 / 02002.000442/2011-22 / 02002.000456/2011-46 / 02002.000514/2010-51 / 02002.000284/2012-91</t>
  </si>
  <si>
    <t>632084-D / 95356-D / 629446-C / 628193-D / 629284-C</t>
  </si>
  <si>
    <t>555704-D / 557407-C / 554956-C / 555478-C / 554126-C</t>
  </si>
  <si>
    <t>MARIA MELO CAVALCANTE DA SILVA</t>
  </si>
  <si>
    <t>040.649.842-34</t>
  </si>
  <si>
    <t>FAZENDA TRÊS IRMÃOS</t>
  </si>
  <si>
    <t>AC-1200302-05AD5B8C813B472F996F0DA917592AA8</t>
  </si>
  <si>
    <t>MARCIANO BEZERRA DA SILVA / LIDIA CRISTINA LOUREDO BEZERRA</t>
  </si>
  <si>
    <t>851.360.261-20 / 020.326.991-84</t>
  </si>
  <si>
    <t>COLÔNIA ÁGUA VIVA I,II,III,IV E COLÔNIA SÃO JOSÉ 101 E 101-A</t>
  </si>
  <si>
    <t>AC-1200013-9533A809CCD241108FD7033B5907B7EF</t>
  </si>
  <si>
    <t>APP BARRAMENTO</t>
  </si>
  <si>
    <t>PERIODO APP (BARRAMENTO)</t>
  </si>
  <si>
    <t>2022-2031</t>
  </si>
  <si>
    <t>02002.001532/2021-11</t>
  </si>
  <si>
    <t>7589-C</t>
  </si>
  <si>
    <t>VALDINEY DE SOUZA DO NASCIMENTO</t>
  </si>
  <si>
    <t>017.127.552-77</t>
  </si>
  <si>
    <t>FAZENDA REMANSO</t>
  </si>
  <si>
    <t>02002.101000/2017-98</t>
  </si>
  <si>
    <t>9140328-E</t>
  </si>
  <si>
    <t>754897-E</t>
  </si>
  <si>
    <t>ARMANDO FERNANDES BARBOSA FILHO</t>
  </si>
  <si>
    <t>521.387.392-87</t>
  </si>
  <si>
    <t>COLÔNIA BOA VISTA-LT 124 E LTS 125,126 E 127</t>
  </si>
  <si>
    <t>AC-1200401-0E83A9BAFB344BDF8CE59195863CDA32</t>
  </si>
  <si>
    <t>JOSUÉ RODRIGUES DA SILVA</t>
  </si>
  <si>
    <t>281.454.459-49</t>
  </si>
  <si>
    <t>FAZENDA LUZ DO SOL</t>
  </si>
  <si>
    <t>AC-1200385-E1F7DDB450BD4C27930F1AE14D7D64B3</t>
  </si>
  <si>
    <t>ANTONIO MARTINS DOS SANTOS</t>
  </si>
  <si>
    <t>GLEBA CARÃO</t>
  </si>
  <si>
    <t>558.309.432-04</t>
  </si>
  <si>
    <t>FAZENDA JAGUARIBE</t>
  </si>
  <si>
    <t>AC-1200450-27ADE71EF778471AABBF5913EC84EB5D</t>
  </si>
  <si>
    <t>DATA DA ASSINATURA DO TCA/ ADITIVO</t>
  </si>
  <si>
    <t>ANTONIO RAIMUNDO SILVA DE SOUZA</t>
  </si>
  <si>
    <t>839.101.402-97</t>
  </si>
  <si>
    <t>AC-1200401-6399CBE938FF4905AEDBAABD69A4BB93</t>
  </si>
  <si>
    <t>02002.000695/2016-19</t>
  </si>
  <si>
    <t>9105612-E</t>
  </si>
  <si>
    <t>688992-E</t>
  </si>
  <si>
    <t>GUSTAVO SOARES FERREIRA GADELHA</t>
  </si>
  <si>
    <t>788.490.042-49</t>
  </si>
  <si>
    <t>FAZENDA CARRAPICHO</t>
  </si>
  <si>
    <t>EPITACIOLÂNDIA</t>
  </si>
  <si>
    <t>AC-1200252-38FDA92CB1B449BBA639149A6E2A5FF6</t>
  </si>
  <si>
    <t xml:space="preserve"> </t>
  </si>
  <si>
    <t>EDNEIA ANTONIA KOLANCO</t>
  </si>
  <si>
    <t>745.935.522-49</t>
  </si>
  <si>
    <t>COLÔNIA KOLANTINA</t>
  </si>
  <si>
    <t>PAD QUIXADÁ</t>
  </si>
  <si>
    <t>AC-1200104-60C31688709A4F40A24CE77E9F7779FE</t>
  </si>
  <si>
    <t>02002.000628/2021-53 / 02002.000669/2014-11</t>
  </si>
  <si>
    <t>X0H2ZLCQ / 9047181-E</t>
  </si>
  <si>
    <t>Y9JT244F / 688838-E</t>
  </si>
  <si>
    <t>AC-1200013-FB823251D8FA49C29ACDECEBD9F64BEF</t>
  </si>
  <si>
    <t>002503/2018-62</t>
  </si>
  <si>
    <t>9221255-E</t>
  </si>
  <si>
    <t>732404-E</t>
  </si>
  <si>
    <t>AC-1200013-58D0A8DBC58B42AEB288F99185BA7584</t>
  </si>
  <si>
    <t>SEVERINA FIRMINO DOS SANTOS/MARCELINO DOS SANTOS MACHADO</t>
  </si>
  <si>
    <t>911.425.552-91/809.927.902-63</t>
  </si>
  <si>
    <t>COLÔNIA ESTIRÃO</t>
  </si>
  <si>
    <t>AC-1200302-9C2BFEA1441E40329244AC26930A0D92</t>
  </si>
  <si>
    <t>02002.001265/2019-59</t>
  </si>
  <si>
    <t>9179905-E</t>
  </si>
  <si>
    <t>732417-E</t>
  </si>
  <si>
    <t>ELIZABETH DE ARAÚJO LIMA</t>
  </si>
  <si>
    <t>412.780.032-15</t>
  </si>
  <si>
    <t>AC-1200302-7B3935608DE241009EF6639FF61857E8</t>
  </si>
  <si>
    <t>02002.001366/2021-44</t>
  </si>
  <si>
    <t>EB23TMVM</t>
  </si>
  <si>
    <t>MBLLWSR3</t>
  </si>
  <si>
    <t>JOSÉ BENTO DE BRITO</t>
  </si>
  <si>
    <t>737.699.672-91</t>
  </si>
  <si>
    <t>SERINGAL S. ANTÔNIO DO PEIXOTO</t>
  </si>
  <si>
    <t>AC-1200013-943987AA870C4732B9BFD5C7E6968F57</t>
  </si>
  <si>
    <t>ELI BESSA SILVA</t>
  </si>
  <si>
    <t>770.695.952-04</t>
  </si>
  <si>
    <t>COLÔNIA PANORAMA</t>
  </si>
  <si>
    <t>P.C. HUMAITÁ</t>
  </si>
  <si>
    <t>AC-1200807-6CB6E36D3F2E432EAC6205C2A89521E3</t>
  </si>
  <si>
    <t>JORGE NOGUEIRA DO NASCIMENTO</t>
  </si>
  <si>
    <t>412.622.632-04</t>
  </si>
  <si>
    <t>COLÔNIA CENTRINHO</t>
  </si>
  <si>
    <t>AC-1200708-F3357BBB0027479598B52C86289DFA04</t>
  </si>
  <si>
    <t>02002.000046/2014-48</t>
  </si>
  <si>
    <t>634009-D</t>
  </si>
  <si>
    <t>007503-C</t>
  </si>
  <si>
    <t>LEONCIO LINO DE CASTRO</t>
  </si>
  <si>
    <t>045.687.532-87</t>
  </si>
  <si>
    <t>FAZENDA PONTÃO</t>
  </si>
  <si>
    <t>AC-1200179-8AE39DF91A554AD4A400EAE398A53E05</t>
  </si>
  <si>
    <t>GABRIEL GOES LESSA</t>
  </si>
  <si>
    <t>021.458.812-20</t>
  </si>
  <si>
    <t>FAZENDA FLORESTA</t>
  </si>
  <si>
    <t>AC-1200609-468F96631C6F4788A56E730A00B7D201</t>
  </si>
  <si>
    <t>2002.000523/2010-41</t>
  </si>
  <si>
    <t>634139-D</t>
  </si>
  <si>
    <t>561498-C</t>
  </si>
  <si>
    <t>JOÃO DE LIMA CASTRO SILVA</t>
  </si>
  <si>
    <t>514.675.932-49</t>
  </si>
  <si>
    <t>RANCHO OURO FINO V</t>
  </si>
  <si>
    <t>AC-1200302-DE69ACB1540645FBBAE36C5A6F3D4DFD</t>
  </si>
  <si>
    <t>02002.001338/2021-27 / 02002.001339/2021-71 / 02002.001340/2021-04</t>
  </si>
  <si>
    <t>SJA083SJ / 80RDV5E9 / Q387PDTW</t>
  </si>
  <si>
    <t>NJMJ825A / 9ZNGVX00 / MYHIX92N</t>
  </si>
  <si>
    <t xml:space="preserve">FRANCISCO FLORENCIO DE SOUZA </t>
  </si>
  <si>
    <t>GILMAR BONFIM GOMES</t>
  </si>
  <si>
    <t>IZIDIO REIS (ELABORAR CARTA IMAGEM)</t>
  </si>
  <si>
    <t>DELMO VIDAL CAMPOS NETO</t>
  </si>
  <si>
    <t>014.527.492-64</t>
  </si>
  <si>
    <t>AC-1200104-968567294A704790A9443AD7AAF1192D</t>
  </si>
  <si>
    <t>02002.000146/2006-64</t>
  </si>
  <si>
    <t>377440-C</t>
  </si>
  <si>
    <t>526123-D</t>
  </si>
  <si>
    <t>PAULO SÉRGIO MANDROTI</t>
  </si>
  <si>
    <t>196.676.202-04</t>
  </si>
  <si>
    <t>AC-1200500-FB59BFFE5D4F4AC184813A77C40FE2D8</t>
  </si>
  <si>
    <t>02002.000595/2022-22</t>
  </si>
  <si>
    <t>WA5L8WII</t>
  </si>
  <si>
    <t>EVYW9754</t>
  </si>
  <si>
    <t>JAMIL HADDOCK SANTOS DE ALMEIDA</t>
  </si>
  <si>
    <t>220.369.542-00</t>
  </si>
  <si>
    <t>PA MORENO MAIA</t>
  </si>
  <si>
    <t>AC-1200401-4DDE0BA280E64D56BBBC96E1DAA89DDF</t>
  </si>
  <si>
    <t>AC-1200302-BDAFF5A2DD9E4F1BA92D725D775605F1</t>
  </si>
  <si>
    <t>RAIMUNDA NONATA BEZERRA DE SOUSA</t>
  </si>
  <si>
    <t>359.882.662-15</t>
  </si>
  <si>
    <t>COLÔNIA ALTO RECREIO</t>
  </si>
  <si>
    <t>02002.001250/2020-24</t>
  </si>
  <si>
    <t>TBH05UL3</t>
  </si>
  <si>
    <t>CZPTHJFU</t>
  </si>
  <si>
    <t>SEBASTIÃO SOUSA DE LIMA</t>
  </si>
  <si>
    <t>598.055.952-34</t>
  </si>
  <si>
    <t>COLÔNIA SÃO PAULO</t>
  </si>
  <si>
    <t>AC-1200302-E7ED9BE58B4748D68FE48D5934E2E03B</t>
  </si>
  <si>
    <t>02002.001337/2021-82</t>
  </si>
  <si>
    <t>D60A539S</t>
  </si>
  <si>
    <t>UMZXS6NA</t>
  </si>
  <si>
    <t>COLÔNIA NOSSA SENHORA APARECIDA</t>
  </si>
  <si>
    <t xml:space="preserve"> CLEUDIMAR ANTÔNIO DA SILVA/EGLECI DE OLIVEIRA</t>
  </si>
  <si>
    <t>767.389.142-53/712.777.732-20</t>
  </si>
  <si>
    <t>PAD.PEDRO PEIXOTO</t>
  </si>
  <si>
    <t>AC-1200385-D0773B8014AE4DB4A2D1858E69754050</t>
  </si>
  <si>
    <t>4022.013453.00656/2021-63</t>
  </si>
  <si>
    <t>1307 - C</t>
  </si>
  <si>
    <t>1308 - C</t>
  </si>
  <si>
    <t>JOSÉ DE SOUZA SOBRINHO</t>
  </si>
  <si>
    <t>095.717.792-53</t>
  </si>
  <si>
    <t>COLÔNIA TRÊS ALIANÇA</t>
  </si>
  <si>
    <t>P.A LIBERDADE</t>
  </si>
  <si>
    <t>AC-1200344-B93E4F1079194DE28C29B24452BE24A7</t>
  </si>
  <si>
    <t>02002.000306/2016-47/02002.000301/2015-33</t>
  </si>
  <si>
    <t>9105618-E/9067907-E</t>
  </si>
  <si>
    <t>661607-E/623306-E</t>
  </si>
  <si>
    <t>ROSILENE OLIVEIRA CÂMARA</t>
  </si>
  <si>
    <t>665.485.192-72</t>
  </si>
  <si>
    <t>P.A ORION</t>
  </si>
  <si>
    <t>02002.001354/2007-61</t>
  </si>
  <si>
    <t>568903-D</t>
  </si>
  <si>
    <t>9677-C</t>
  </si>
  <si>
    <t>140.178.061-04/196.490.022-00</t>
  </si>
  <si>
    <t>ANTÔNIO MIGUEL DA SILVA/MARIA MARLENE DA SILVA</t>
  </si>
  <si>
    <t>AC-1200104-18967BE4E6994FE79773B464B721B4A4</t>
  </si>
  <si>
    <t>02002.000293/2014-44</t>
  </si>
  <si>
    <t>9069224-E</t>
  </si>
  <si>
    <t>688848-E</t>
  </si>
  <si>
    <t>ANDRÉ DOS SANTOS SANTANA</t>
  </si>
  <si>
    <t>016.951.992-94</t>
  </si>
  <si>
    <t>COLÔNIA NOVA ALEGRIA</t>
  </si>
  <si>
    <t>AC-1200344-10837F7108ED491B9D4DDFEB30BF1888</t>
  </si>
  <si>
    <t>MARIKA DE SOUZA BANDEIRA</t>
  </si>
  <si>
    <t>817.422.902-72</t>
  </si>
  <si>
    <t>COLÔNIA BOM FUTURO</t>
  </si>
  <si>
    <t>PAD. PEDRO PEIXOTO</t>
  </si>
  <si>
    <t>02002.002732/2018-87</t>
  </si>
  <si>
    <t>9119382-E</t>
  </si>
  <si>
    <t>757812-E</t>
  </si>
  <si>
    <t>WELLYNTTON SOUZA DE OLIVEIRA/AURILANE ALBINA DE MEDEIROS OLIVEIRA</t>
  </si>
  <si>
    <t>871.884.492-87</t>
  </si>
  <si>
    <t>COLÔNIA MANDAGUAÇU</t>
  </si>
  <si>
    <t>AC-1200450-433E55CC0F1E49F991BA2364BD038917</t>
  </si>
  <si>
    <t>02002.000263/2016-08</t>
  </si>
  <si>
    <t>9085174-E</t>
  </si>
  <si>
    <t>656358-E</t>
  </si>
  <si>
    <t>ANTÔNIO MÁXIMO DOS SANTOS MELLO/DANIELLE DE SOUSA LINDOSO</t>
  </si>
  <si>
    <t>691.151.092-91/822.994.392-34</t>
  </si>
  <si>
    <t>COLÔNIA 5 IRMÃOS</t>
  </si>
  <si>
    <t>P.A ALCOBRÁS</t>
  </si>
  <si>
    <t xml:space="preserve">AC-1200179-A439CB037A114E3D84FD8331CAF99D84 </t>
  </si>
  <si>
    <t>AC-1200104-0792EACFA27D4A7C8DEEC44CCFBCCC85</t>
  </si>
  <si>
    <t>JULIANO MACHADO SANTOS</t>
  </si>
  <si>
    <t>943.115.102-25</t>
  </si>
  <si>
    <t xml:space="preserve">COLÔNIA BOA SORTE </t>
  </si>
  <si>
    <t>PAD. QUIXADÁ</t>
  </si>
  <si>
    <t>02001.036994/2019-36</t>
  </si>
  <si>
    <t>S3I9RELK</t>
  </si>
  <si>
    <t>JETEQFV7</t>
  </si>
  <si>
    <t>AC-1200138-449150CC7F574DB593EAFE8626D76764</t>
  </si>
  <si>
    <t>MANOEL MACEDO DE AZEVEDO/RAIMUNDA FERREIRA DIAS</t>
  </si>
  <si>
    <t>307.771.782-49/360.636.142-49</t>
  </si>
  <si>
    <t>CHÁCARA NOVA CANAÃ</t>
  </si>
  <si>
    <t>P.A WALTER ARCE</t>
  </si>
  <si>
    <t>ERISTOW AMARILDO DE ALMEIDA CHAGAS</t>
  </si>
  <si>
    <t>COLÔNIA PICA PAU</t>
  </si>
  <si>
    <t>AC-1200401-03A43B77C83C44B68E98E5115E7D0475</t>
  </si>
  <si>
    <t>FELIPE FRANCIO</t>
  </si>
  <si>
    <t>VERONY DA COSTA VIANA SILVA/OCELIO JOSÉ SOUSA DA SILVA</t>
  </si>
  <si>
    <t>797.269.762-00/682.061.192-72</t>
  </si>
  <si>
    <t>COLÔNIA TRÊS DE MAIO</t>
  </si>
  <si>
    <t>P.A BERLIM/RECREIO</t>
  </si>
  <si>
    <t>02002.000536/2016-14</t>
  </si>
  <si>
    <t>9100083-E</t>
  </si>
  <si>
    <t>656428-E</t>
  </si>
  <si>
    <t>COLÔNIA FORTALEZA - LOTE 352</t>
  </si>
  <si>
    <t>GILMAR DE SOUZA BARBOSA/MARIA NOBERTA DA ROCHA PEREIRA</t>
  </si>
  <si>
    <t>339.811.752-04/339.874.592-04</t>
  </si>
  <si>
    <t>COLÔNIA DIVINO</t>
  </si>
  <si>
    <t>02002.001499/2021-11</t>
  </si>
  <si>
    <t>N6Y6Y0BR</t>
  </si>
  <si>
    <t>P3CRTLVV</t>
  </si>
  <si>
    <t>ELIZEU FERREIRA DA SILVA E SILVA</t>
  </si>
  <si>
    <t>768.044.292-49</t>
  </si>
  <si>
    <t>COLÔNIA PRINCEZINHA</t>
  </si>
  <si>
    <t xml:space="preserve">P.A BERLIM/RECREIO </t>
  </si>
  <si>
    <t>LUCIANO COSTA ARAGÃO</t>
  </si>
  <si>
    <t>014.587.982-83</t>
  </si>
  <si>
    <t>COLÔNIA BELA VISTA - LOTE 71</t>
  </si>
  <si>
    <t>P.A BARRO ALTO</t>
  </si>
  <si>
    <t xml:space="preserve"> 29/08/2022</t>
  </si>
  <si>
    <t>ALVIMAR BATISTA DA SILVA FILHO</t>
  </si>
  <si>
    <t>785.963.002-87</t>
  </si>
  <si>
    <t>RANCHO NOVA JERUSALÉM</t>
  </si>
  <si>
    <t>MERCEDES LAVOCAT BARBOSA MOURÃO / MARIANE LAVOCAT BARBOSA</t>
  </si>
  <si>
    <t>358.298.421-49/477.742.742-00</t>
  </si>
  <si>
    <t>FAZENDA SOBERANA</t>
  </si>
  <si>
    <t>ROSA CRISTINA SAMPAIO ANUTE / ALE ANUTE SILVA</t>
  </si>
  <si>
    <t>611.486.522-72/028.412.072-34</t>
  </si>
  <si>
    <t>02002.000769/2007-18 / 02002.000930/2007-53 / 02002.100791/2017-39</t>
  </si>
  <si>
    <t>525399-D / 525398-D / 9131708-E</t>
  </si>
  <si>
    <t>009624-C / 009625-C / 757122-E</t>
  </si>
  <si>
    <t>WELINTON GUEDES DE OLIVEIRA</t>
  </si>
  <si>
    <t>305.260.191-15</t>
  </si>
  <si>
    <t>FAZENDA RIACHO GRANDE</t>
  </si>
  <si>
    <t>AC-1200344-B312BE29ADE04B4D811C0CDAF3AAE4A9</t>
  </si>
  <si>
    <t>02002.001691/2007-59 / 02002.000794/2007-00</t>
  </si>
  <si>
    <t>569119-D / 525385-D</t>
  </si>
  <si>
    <t>007481-C / 009614-C</t>
  </si>
  <si>
    <t>MARCOS ANTONIO BEZERRA DA SILVA</t>
  </si>
  <si>
    <t>461.344.842-53</t>
  </si>
  <si>
    <t>COLÔNIA FLOR DE MAIO</t>
  </si>
  <si>
    <t>PA. PETROLINA II</t>
  </si>
  <si>
    <t>216.865.722-04 / 216.920.842-91 / 009.194.132-69</t>
  </si>
  <si>
    <t>COLÔNIA MONTE SINAI - COLÔNIA SANTA LUZIA - COLÔNIA CAJAZEIRA</t>
  </si>
  <si>
    <t>02002.000528/2016-60 - 02002.000517/2010-94</t>
  </si>
  <si>
    <t>9053466-E - 628208-D</t>
  </si>
  <si>
    <t>COLÔNIA FORTALEZA</t>
  </si>
  <si>
    <t>NATÁLIA NASCIMENTO NEVES</t>
  </si>
  <si>
    <t>003.478.912-09</t>
  </si>
  <si>
    <t>COLÔNIA BETEL</t>
  </si>
  <si>
    <t>4022.013453.00592/2022-81</t>
  </si>
  <si>
    <t>1341-C</t>
  </si>
  <si>
    <t>RAQUEL FERNANDES CASTELO</t>
  </si>
  <si>
    <t>075.851.562-60</t>
  </si>
  <si>
    <t>02002.002493/2018-65</t>
  </si>
  <si>
    <t>9186669-E</t>
  </si>
  <si>
    <t>757779-E</t>
  </si>
  <si>
    <t>JOSÉ NATALICIO ROCHA DAS NEVES</t>
  </si>
  <si>
    <t>196.293.462-49</t>
  </si>
  <si>
    <t>COLÔNIA GARÇA BRANCA</t>
  </si>
  <si>
    <t>AC-1200013-A34D5A0EA30142CA82DB311C937A0EB4</t>
  </si>
  <si>
    <t>VALDERI DA SILVA CUNHA</t>
  </si>
  <si>
    <t>197.076.572-00</t>
  </si>
  <si>
    <t>ASSIS BRASIL</t>
  </si>
  <si>
    <t>AC-1200054-6B95DE4FAF6846AFA3508930FE61622A</t>
  </si>
  <si>
    <t>2022-2026</t>
  </si>
  <si>
    <t>JOÃO TAMBORINI DA SILVA</t>
  </si>
  <si>
    <t>183.152.912-20</t>
  </si>
  <si>
    <t>COLÔNIA SÃO JOÃO</t>
  </si>
  <si>
    <t>AC-1200401CCF5CCF86BF54E0F849AE51D8AF5D824</t>
  </si>
  <si>
    <t>02002.001134/2007-38</t>
  </si>
  <si>
    <t>569213 - D</t>
  </si>
  <si>
    <t>007463 - C</t>
  </si>
  <si>
    <t>SEBASTIÃO FERREIRA LIMA</t>
  </si>
  <si>
    <t>435.395.642-68</t>
  </si>
  <si>
    <t>PA. MORENO MAIA</t>
  </si>
  <si>
    <t>2022-2025</t>
  </si>
  <si>
    <t>AGROPECUÁRIA J C LTDA</t>
  </si>
  <si>
    <t>17.340.679/0001-60</t>
  </si>
  <si>
    <t>FAZENDA SAMAMBAIA</t>
  </si>
  <si>
    <t>AC-1200401-CE444E1D715B4882B4DE6F00EE72111E</t>
  </si>
  <si>
    <t>ADEILDA PEREIRA BENEVIDES</t>
  </si>
  <si>
    <t>448.604.127-53</t>
  </si>
  <si>
    <t>AC-1200401-04FAF3D03BDC48D7992EB8E81B5AF77C</t>
  </si>
  <si>
    <t>GERALDO MONTEIRO JUNIOR</t>
  </si>
  <si>
    <t>009.478.368-37</t>
  </si>
  <si>
    <t>COLÔNIA BONDADE E COLÔNIA SÃO JOSÉ</t>
  </si>
  <si>
    <t>AC-1200302-8746B22841A74F47B944FF4D71A4AF56</t>
  </si>
  <si>
    <t>DARCI FERREIRA DA SILVA</t>
  </si>
  <si>
    <t>340.038.602-25</t>
  </si>
  <si>
    <t>COLÔNIA FERREIRA</t>
  </si>
  <si>
    <t>AC-1200385-A9BFA2F66F474ECDB5CC7729217617EF</t>
  </si>
  <si>
    <t>02002.000148/2013-82</t>
  </si>
  <si>
    <t>628940-D</t>
  </si>
  <si>
    <t>556731-C</t>
  </si>
  <si>
    <t>JOSE MARIO GUARESQUE / DAIANE APARECIDA MAIA SALAZAR GUARESQUE</t>
  </si>
  <si>
    <t>639.463.512-04 / 017.565.052-76</t>
  </si>
  <si>
    <t>COLÔNIA DIVISÓRIA</t>
  </si>
  <si>
    <t>PA. CUMARU</t>
  </si>
  <si>
    <t>AC-1200013-B1B8C55058C9416A86638F753A2F85E3</t>
  </si>
  <si>
    <t>COLÔNIA SÃO DOMINGOS / COLÔNIA UNIÃO / COLÔNIA GUARESQUE / COLÔNIA GUARESQUE / COLÔNIA UNIÃO</t>
  </si>
  <si>
    <t>PAD  PEDRO PEIXOTO</t>
  </si>
  <si>
    <t>AC-1200013-C27FB8A184854D93A55418FC3B9084A9</t>
  </si>
  <si>
    <t>JARBAS ROBERTO BRASILEIRO</t>
  </si>
  <si>
    <t>051.658.492-87</t>
  </si>
  <si>
    <t>FAZENDA PRIMAVERA</t>
  </si>
  <si>
    <t>AC-1200807-4C93471E7C3840C1BC2880DC506252FA</t>
  </si>
  <si>
    <t xml:space="preserve">  05/01/2023</t>
  </si>
  <si>
    <t>2023-2032</t>
  </si>
  <si>
    <t xml:space="preserve">IRAUDO DA COSTA GADELHA  </t>
  </si>
  <si>
    <t xml:space="preserve">LEYLA MARIA DA COSTA NEVES </t>
  </si>
  <si>
    <t>GILSON SANTOS DE OLIVEIRA</t>
  </si>
  <si>
    <t xml:space="preserve">RAIMUNDA BEZERRA GOMES </t>
  </si>
  <si>
    <t>569.732.922-91</t>
  </si>
  <si>
    <t xml:space="preserve">COLÔNIA MEU PEDACINHO DE CHÃO </t>
  </si>
  <si>
    <t>PDS PORTO LUIZ I</t>
  </si>
  <si>
    <t>AC-1200013-E7F726A796364FDC8233291AF9A7AB16</t>
  </si>
  <si>
    <t>599.918.362-68</t>
  </si>
  <si>
    <t>AC-1200500-03013ADF38C14D628E3B27B625D810A6</t>
  </si>
  <si>
    <t>PAULO JOSE DE FREITAS</t>
  </si>
  <si>
    <t>02002.002153/2007-81 / 02002.002152/2007-37/Apenso</t>
  </si>
  <si>
    <t>569848-D</t>
  </si>
  <si>
    <t>9279-C</t>
  </si>
  <si>
    <t>COLÔNIA NOVO AMANHECER</t>
  </si>
  <si>
    <t>AC-1200344-27927157C0E04D01B5E4FA75DA7279D0</t>
  </si>
  <si>
    <t xml:space="preserve">FLABSON DA SILVA SOUZA </t>
  </si>
  <si>
    <t>791.791.502-68</t>
  </si>
  <si>
    <t>02002.001409/2021-91</t>
  </si>
  <si>
    <t>BDGFEJ33</t>
  </si>
  <si>
    <t>W0VVEL57</t>
  </si>
  <si>
    <t xml:space="preserve">LUCIANA PORTELA DE SOUZA </t>
  </si>
  <si>
    <t>970.571.342-15</t>
  </si>
  <si>
    <t>COLÔNIA LUA CHEIA</t>
  </si>
  <si>
    <t>PA SÃO JOÃO DO BALANCEIO</t>
  </si>
  <si>
    <t>AC-1200013-BBACAE2D3426414BA550B09CB9223110</t>
  </si>
  <si>
    <t xml:space="preserve">EDSON BENEDITO MIRANDA JUNIOR </t>
  </si>
  <si>
    <t>908.594.641-72</t>
  </si>
  <si>
    <t>SÍTIO LULIJU</t>
  </si>
  <si>
    <t>AC-1200450-D39A9FBBC62C46F6AB31C0636BF2E4DC</t>
  </si>
  <si>
    <t>CARLOS ALBERTO CURY</t>
  </si>
  <si>
    <t>AC-1200385-2813D6A221D64449A3E3FC6FFF2CA4D1</t>
  </si>
  <si>
    <t>508.353.279-49</t>
  </si>
  <si>
    <t>COLÔNIA TABOQUINHA LOTES 456,457,458</t>
  </si>
  <si>
    <t>PA REDENÇÃO</t>
  </si>
  <si>
    <t>2023-2024</t>
  </si>
  <si>
    <t>02002.001592/2007-77</t>
  </si>
  <si>
    <t>569568-D</t>
  </si>
  <si>
    <t>007207-C</t>
  </si>
  <si>
    <t>870.080.842-34</t>
  </si>
  <si>
    <t xml:space="preserve">PA TOCANTINS </t>
  </si>
  <si>
    <t>AC-1200807-1735079B643746828277D7A39DC2189C</t>
  </si>
  <si>
    <t>02002.000716/2016-98</t>
  </si>
  <si>
    <t>9077200-E</t>
  </si>
  <si>
    <t>609614-E</t>
  </si>
  <si>
    <t>PAULO PAIVA DO NASCIMENTO</t>
  </si>
  <si>
    <t xml:space="preserve">AGOSTINHO CELSO GUARESQUI </t>
  </si>
  <si>
    <t>AC-1200013-D841FE301D7C4375B90F7F413BAB27DA</t>
  </si>
  <si>
    <t>COLÔNIA MARANHÃO</t>
  </si>
  <si>
    <t xml:space="preserve">PA CUMARU </t>
  </si>
  <si>
    <t>AC-1200179-20A193918EDB4D86A5345AE52389FC1C</t>
  </si>
  <si>
    <t>FAZENDA BURITIZINHO</t>
  </si>
  <si>
    <t>2023-2025</t>
  </si>
  <si>
    <t>004.911.826-94 / 677.376.176-04</t>
  </si>
  <si>
    <t>COLÔNIA TOCANTINS (LOTE 94, LOTE 95, LOTE 97, LOTE 98 E LOTE 104)</t>
  </si>
  <si>
    <t>AC-1200609-03E445FC980F400D90C0342B4FAAD60D</t>
  </si>
  <si>
    <t>AC-1200450-F1566E7303824AE194BB885A352CBFEE</t>
  </si>
  <si>
    <t>02002.001343/2007-81</t>
  </si>
  <si>
    <t>569534-D</t>
  </si>
  <si>
    <t>007590-C</t>
  </si>
  <si>
    <t>FRANCISCA IRIS DE ARAUJO LIMA / JOÃO DE SOUZA FRANCO</t>
  </si>
  <si>
    <t>630.390.872-15 / 712.849.232-15</t>
  </si>
  <si>
    <t>OSVALDINA BARBOZA MACIEL</t>
  </si>
  <si>
    <t>095.797.882-00</t>
  </si>
  <si>
    <t xml:space="preserve">COLÔNIA FÉ EM DEUS </t>
  </si>
  <si>
    <t>AC-1200450-A09F15F5B65B458D8769A9A364CA7E48</t>
  </si>
  <si>
    <t>02002.001412/2007-57</t>
  </si>
  <si>
    <t>569544-D</t>
  </si>
  <si>
    <t>007599-C</t>
  </si>
  <si>
    <t>359.451.412-91</t>
  </si>
  <si>
    <t xml:space="preserve">FAZENDA UNIÃO </t>
  </si>
  <si>
    <t xml:space="preserve">RODRIGUES ALVES </t>
  </si>
  <si>
    <t xml:space="preserve">PA PARANÁ DOS MOURAS </t>
  </si>
  <si>
    <t>MARIA ALDEIS BANDEIRA DE ANDRADE</t>
  </si>
  <si>
    <t>AC-1200427-31938B07DA554B149F5E8EBD65F36CE2</t>
  </si>
  <si>
    <t>622.186.542-53</t>
  </si>
  <si>
    <t>COLÔNIA POR DO SOL</t>
  </si>
  <si>
    <t>PA IVO NEVES</t>
  </si>
  <si>
    <t>02002.0005622010-49 / 02002.0003602011-88</t>
  </si>
  <si>
    <t>634182 D / 628748 D</t>
  </si>
  <si>
    <t>559102 C / 554518 C</t>
  </si>
  <si>
    <t>ANTONIO RAIMUNDO DA COSTA MOURA/ MARILENE ROCHA DE MOURA</t>
  </si>
  <si>
    <t>518.425.642-34/ 654.141.602-87</t>
  </si>
  <si>
    <t>PAD HUMAITÁ</t>
  </si>
  <si>
    <t>AC- 1200138-E635CACF7B914A9480A1DAFE67BA9733</t>
  </si>
  <si>
    <t>AC-1200807-3F0ABD4BABAA4B84A2D43D4721FECC0E</t>
  </si>
  <si>
    <t>COLÔNIA OURO VERDE</t>
  </si>
  <si>
    <t>AC-1200450-38D2917DC5B8487684E0E387C688631A</t>
  </si>
  <si>
    <t>FELIPE ALGACIR DAMASCENO VENTURIN / SAYTHA IUANNA MAPPES COSTA VENTURIN</t>
  </si>
  <si>
    <t>764.300.142-15 / 910.657.982-53</t>
  </si>
  <si>
    <t>COLÔNIA SANTA RITA</t>
  </si>
  <si>
    <t>AC-1200450-1BD4152731FF43C58929243978F8359B</t>
  </si>
  <si>
    <t>2023-2026</t>
  </si>
  <si>
    <t>ALINE PERTUZZATTI MONTEIRO / JERONIMO MONTEIRO JUNIOR</t>
  </si>
  <si>
    <t>031.525.712-16 / 005.442.502-65</t>
  </si>
  <si>
    <t>AC-1200450-875996B8B38246E682133DEF0D21C0ED</t>
  </si>
  <si>
    <t>PAULO SERGIO LIMA NORA</t>
  </si>
  <si>
    <t>011.712.102-99</t>
  </si>
  <si>
    <t>AC-1200385-ED482ABC66BE4241BDAAAAE0D0CE5889</t>
  </si>
  <si>
    <t>02002.000344/2007-17 - 02002.000343/2007-64 - 02002.000342/2007-10</t>
  </si>
  <si>
    <t>95407 D - 95405 D - 95406 C</t>
  </si>
  <si>
    <t>152684 C - 152682 C - 152683 C</t>
  </si>
  <si>
    <t>AC-1200450-3553C2F7AE7D4D7FB9700AC945FC8919</t>
  </si>
  <si>
    <t xml:space="preserve">COLÔNIA FÉ EM DEUS / COLÔNIA BOM JESUS </t>
  </si>
  <si>
    <t>392.289.673-15</t>
  </si>
  <si>
    <t xml:space="preserve">ANTÔNIA GEANNE ARAÚJO DE SOUSA </t>
  </si>
  <si>
    <t>015.661.162-79</t>
  </si>
  <si>
    <t xml:space="preserve">COLÔNIA ESTRELA DALVA </t>
  </si>
  <si>
    <t>AC-1200013-438F0A92887043EA9F0AA46ABB234FA2</t>
  </si>
  <si>
    <t>ADRIEL NEGRELLI</t>
  </si>
  <si>
    <t>RONALDO DOS SANTOS PASSARINI / APARECIDA BUCELLI PASSARINI</t>
  </si>
  <si>
    <t>564.636.772-72 / 577.508.582-53</t>
  </si>
  <si>
    <t>FAZENDA CANARINHO</t>
  </si>
  <si>
    <t>AC-1200807-E5CBE5AC57A64A8DB6548CCB53D92BAF</t>
  </si>
  <si>
    <t>ZONA (ZEE)</t>
  </si>
  <si>
    <t>02002.001030/2006-42/02002.001041/2006-22</t>
  </si>
  <si>
    <t>526092-D / 203344-D</t>
  </si>
  <si>
    <t>153391-C /152752-C</t>
  </si>
  <si>
    <t xml:space="preserve">JONAS PEDROSA BEZERRA GOMES </t>
  </si>
  <si>
    <t>006.973.132-20</t>
  </si>
  <si>
    <t>AC-1200302-E1DDA473395840BF9CA55A0A9A53D790</t>
  </si>
  <si>
    <t>02002.000507/2016-44</t>
  </si>
  <si>
    <t>9108882-E</t>
  </si>
  <si>
    <t>661662-E</t>
  </si>
  <si>
    <t>JOSÉ ALVES DE LIMA</t>
  </si>
  <si>
    <t>412.634.802-68</t>
  </si>
  <si>
    <t>AC-1200401-33C3179097414C9381D6CD5AAEE46825</t>
  </si>
  <si>
    <t>02002.000696/2010-60</t>
  </si>
  <si>
    <t>630465-D</t>
  </si>
  <si>
    <t>559048-C</t>
  </si>
  <si>
    <t>COLÔNIA MONTE DAS OLIVEIRAS</t>
  </si>
  <si>
    <t>AC-1200336-81F56E8FF38846DEA666E76B9D98B85C</t>
  </si>
  <si>
    <t>02002.001034/2007-10</t>
  </si>
  <si>
    <t>568973-D</t>
  </si>
  <si>
    <t>007892-D</t>
  </si>
  <si>
    <t>ADEMAR CARNEIRO PEREIRA / MARIA DIAS DE ALMEIDA</t>
  </si>
  <si>
    <t>164.620.172-87 / 649.454.302-25</t>
  </si>
  <si>
    <t>COLÔNIA DEZ IRMÃOS</t>
  </si>
  <si>
    <t>PA. SÃO JOÃO DO BALANCEIO</t>
  </si>
  <si>
    <t>AC-1200013-127CD2BE115943C590BD5F242A42D82F</t>
  </si>
  <si>
    <t>02002.000151/2013-04</t>
  </si>
  <si>
    <t>632250-D</t>
  </si>
  <si>
    <t>008509-C</t>
  </si>
  <si>
    <t>EDIVALDO LIMA DE OLIVEIRA / JOSIANE FERNANDES DOS SANTOS</t>
  </si>
  <si>
    <t>444.096.052-91 / 643.673.202-00</t>
  </si>
  <si>
    <t>COPACABANA AGROPECUÁRIA LTDA.</t>
  </si>
  <si>
    <t>12.308.431/0001-07</t>
  </si>
  <si>
    <t>FAZENDA NOVA UBERABA</t>
  </si>
  <si>
    <t>AC-1200138-E289BC634FBA471C95C892F54AEDD477 </t>
  </si>
  <si>
    <t>DAIANE MESQUITA DE MELO</t>
  </si>
  <si>
    <t>012.388.392-07</t>
  </si>
  <si>
    <t>COLÔNIA JATOBÁ</t>
  </si>
  <si>
    <t>AC-1200609-CCD613B7F3774DE8B56D50FE3848D60E</t>
  </si>
  <si>
    <t>02002.002274/2022-62</t>
  </si>
  <si>
    <t>7THMKORD</t>
  </si>
  <si>
    <t>MCIVKECZ</t>
  </si>
  <si>
    <t>FRANCISCA PORTELA DE SOUZA</t>
  </si>
  <si>
    <t>921.893.932-72</t>
  </si>
  <si>
    <t>COLÔNIA URUÇU BOI</t>
  </si>
  <si>
    <t>402201345300588/2022-13/ 402201345300589/2022-68</t>
  </si>
  <si>
    <t>1337-C</t>
  </si>
  <si>
    <t>1336-C</t>
  </si>
  <si>
    <t>ANTÔNIO JOSÉ FERREIRA DE FREITAS</t>
  </si>
  <si>
    <t>663.324.512-20</t>
  </si>
  <si>
    <t>PA. PORTO ALONSO</t>
  </si>
  <si>
    <t>AC-1200807-6817465A4CBC45DABF4DCF396C2D8404</t>
  </si>
  <si>
    <t>02002.000155/2013-84</t>
  </si>
  <si>
    <t>632254-D</t>
  </si>
  <si>
    <t>008513-C</t>
  </si>
  <si>
    <t>MAFIGENIA DIMAS DE DEUS</t>
  </si>
  <si>
    <t>638.047.512-53</t>
  </si>
  <si>
    <t>PA. BERLIM RECREIO</t>
  </si>
  <si>
    <t>AC1200302F1B0A621D7D4439F90CCEFDEDCDB95C0</t>
  </si>
  <si>
    <t>MANOEL SATURNINO DE ARAUJO</t>
  </si>
  <si>
    <t>095.574.232-34</t>
  </si>
  <si>
    <t>COLÔNIA QUATRO IRMÃOS</t>
  </si>
  <si>
    <t>AC-1200385-114180135BB04FCF9AA7BC2B586464B6</t>
  </si>
  <si>
    <t>203783-D</t>
  </si>
  <si>
    <t>153120-C</t>
  </si>
  <si>
    <t>PEDRO JORGE DA SILVA NETO</t>
  </si>
  <si>
    <t>196.790.252-68</t>
  </si>
  <si>
    <t>COLÔNIA ÁGUIA DE OURO</t>
  </si>
  <si>
    <t>AC-1200385-5250AB39AB294C9AB93E325D040B0D94</t>
  </si>
  <si>
    <t>02002.001392/2007-14</t>
  </si>
  <si>
    <t>525003-D</t>
  </si>
  <si>
    <t>7957-C</t>
  </si>
  <si>
    <t>AGNALDO FERREIRA DE LIMA_ILZA GOMES BATISTA LIMA</t>
  </si>
  <si>
    <t>630.582.512-20 / 661.472.982-91</t>
  </si>
  <si>
    <t>COLÔNIA CASCAVEL</t>
  </si>
  <si>
    <t>AC-1200013-CAEC1239C2054922B66AFADE4064D98E</t>
  </si>
  <si>
    <t>02002.000380/2014-00</t>
  </si>
  <si>
    <t>9085222-E</t>
  </si>
  <si>
    <t>152829-C</t>
  </si>
  <si>
    <t>JOSE ALDENIR DE LIMA NASCIMENTO</t>
  </si>
  <si>
    <t>011.383.312-10</t>
  </si>
  <si>
    <t>COLÔNIA PARADA</t>
  </si>
  <si>
    <t>AC-1200302-31DB283EE3C141B4B17DC5E39CEFA33E</t>
  </si>
  <si>
    <t>02002.000671/2016-51</t>
  </si>
  <si>
    <t>9053480-E</t>
  </si>
  <si>
    <t>641804-E</t>
  </si>
  <si>
    <t>MANOEL SILVA DE SOUZA</t>
  </si>
  <si>
    <t>359.422.152-00</t>
  </si>
  <si>
    <t>AC-1200302-9CE040758C454CFEAF755030BEB5376A</t>
  </si>
  <si>
    <t>02002.000295.2014-33/ 02002.000296.2015-69/ 02002.001925.2019-00</t>
  </si>
  <si>
    <t>9050935-E/9078613-E/9179919-E</t>
  </si>
  <si>
    <t>623203-E/685980-E/732490-E</t>
  </si>
  <si>
    <t>JOSÉ ROBERTO ALVES DE SOUZA</t>
  </si>
  <si>
    <t>781.113.822-00</t>
  </si>
  <si>
    <t>AC-1200385-6C0A898F6D914B3E806CE058B83A3A26</t>
  </si>
  <si>
    <t>02002.000164/2013-75</t>
  </si>
  <si>
    <t>628941-D</t>
  </si>
  <si>
    <t>556732-C</t>
  </si>
  <si>
    <t>CREUZA BATISTA FERREIRA / JOÃO EVANGELISTA FERREIRA</t>
  </si>
  <si>
    <t>434.685.272-68 / 329.173.099-20</t>
  </si>
  <si>
    <t>COLÔNIA TRÊS MENINAS - COLÔNIA SÃO FRANCISCO - COLÔNIA SÃO JOSE - COLÔNIA SÃO JOÃO</t>
  </si>
  <si>
    <t>AC-1200450-A55D84C600794A738020A53F437EF3DE</t>
  </si>
  <si>
    <t>N° SEI</t>
  </si>
  <si>
    <t>0820.009803.00081/2023-45</t>
  </si>
  <si>
    <t>0820.009803.00090/2023-36</t>
  </si>
  <si>
    <t>612.177.942-04</t>
  </si>
  <si>
    <t>AC-1200138-AD72FE895C4B41279EDC67A385C30FB0</t>
  </si>
  <si>
    <t>0820.009803.00091/2023-81</t>
  </si>
  <si>
    <t>EDION MESQUITA DE LIMA</t>
  </si>
  <si>
    <t>915.436.302-00</t>
  </si>
  <si>
    <t>AC-1200807-032F9611B7C24E789BA0F7010D130C9B</t>
  </si>
  <si>
    <t>0820.009803.00086/2023-78</t>
  </si>
  <si>
    <t>0820.009803.00080/2023-09</t>
  </si>
  <si>
    <t>FRANCISCA ALMEIDA DE OLIVEIRA</t>
  </si>
  <si>
    <t>196.749.022-87</t>
  </si>
  <si>
    <t>COLÔNIA SEIS DE AGOSTO</t>
  </si>
  <si>
    <t>U.A. QUIXADA</t>
  </si>
  <si>
    <t>AC-1200104-F5999DC43BC048B184C01456DD32F03C</t>
  </si>
  <si>
    <t>0820.009803.00083/2023-34</t>
  </si>
  <si>
    <t>EDIZELMA DE ALMEIDA SOUZA VOISKI / EDIMIR VOISKI SOUZA</t>
  </si>
  <si>
    <t>014.249.922-65 / 081.307.659-50</t>
  </si>
  <si>
    <t>COLÔNIA ÁGUA TERRA</t>
  </si>
  <si>
    <t>AC-1200450-77CCEECA29634098BBF064341962DAB8</t>
  </si>
  <si>
    <t>0820.009803.00085/2023-23</t>
  </si>
  <si>
    <t>0820.009803.00105/2023-66</t>
  </si>
  <si>
    <t>AC-1200807-8DAB00B5479248BE9A41EE934AAE6605</t>
  </si>
  <si>
    <t>LOTE 51,58 E 60</t>
  </si>
  <si>
    <t>030.930.372-98</t>
  </si>
  <si>
    <t>JOSÉ MOREIRA DA SILVA NETO</t>
  </si>
  <si>
    <t>0820.009803.00096/2023-11</t>
  </si>
  <si>
    <t>AC-1200385-7839A419AE5F427D95B58FEF3F4088BD</t>
  </si>
  <si>
    <t>COLÔNIA NOVA UNIÃO</t>
  </si>
  <si>
    <t>517.402.149-00/465.612.342-00</t>
  </si>
  <si>
    <t>ESPÓLIO ANTÔNIO GONÇALVES DE OLIVEIRA/ ANTONIA ALBINA DE OLIVEIRA</t>
  </si>
  <si>
    <t>02002.000300/2016-70</t>
  </si>
  <si>
    <t>9060217-E</t>
  </si>
  <si>
    <t>23431-E</t>
  </si>
  <si>
    <t>COLÔNIA VIDA NOVA</t>
  </si>
  <si>
    <t>AC-1200500-4A00D22C130E4F21B60999EB8EFE2499</t>
  </si>
  <si>
    <t>JOSENEIDE MARIA PEREIRA DE AGUIAR ( ALTEROU DOMINIO JANAINA DE MOURA DO CARMO</t>
  </si>
  <si>
    <t>AC-1200013-DC03295847674916BCC16732039448B4</t>
  </si>
  <si>
    <t>COLONIA SÃO JOSÉ / COLÔNIA SÃO FRANCISCO</t>
  </si>
  <si>
    <t>AC-1200500-D9E554A7A76C41EA84591A367C7D114F</t>
  </si>
  <si>
    <t>MARIA RUTE LIMA DA SILVA</t>
  </si>
  <si>
    <t>COLÔNIA TRÊS D</t>
  </si>
  <si>
    <t>02002.000008/2007-66</t>
  </si>
  <si>
    <t>525242-D</t>
  </si>
  <si>
    <t>152780-C</t>
  </si>
  <si>
    <t>ALEX CAMARA CARNEIRO</t>
  </si>
  <si>
    <t>COLÔNIA BURITIS</t>
  </si>
  <si>
    <t>AC-1200385-0929F32764E04736BEB7BE019EDFD43B</t>
  </si>
  <si>
    <t>2022-2028</t>
  </si>
  <si>
    <t>AC-1200385-2E7DB34648A44519B258086DD12B37DB</t>
  </si>
  <si>
    <t>FRANCISCA DAS CHAGAS OLIVEIRA DA SILVA</t>
  </si>
  <si>
    <t>444.160.592-72</t>
  </si>
  <si>
    <t>339.429.272-68</t>
  </si>
  <si>
    <t>AC-1200013-A5915E10EB8446B0A94C599D7981D5C9</t>
  </si>
  <si>
    <t>AC-1200302-A1DB83E7ED074C39BD324903BB685355</t>
  </si>
  <si>
    <t>AC-1200401-2B72E0C6A7DE4A47A1B733F4703B00F3</t>
  </si>
  <si>
    <t>AC-1200344-C31A3483149947E1BF2527BFDFBDA2C3</t>
  </si>
  <si>
    <t>AC-1200401-F9CD979F54034DA49D8C32AF942BC2C1</t>
  </si>
  <si>
    <t>AC-1200450-55BD0CAE5AF14E08A931F11667DDED77</t>
  </si>
  <si>
    <t>AC-1200013-5711A2E34EBC4C1FA353E7A60F35DE2D</t>
  </si>
  <si>
    <t>AC-1200450-2C0EC31415D448CBBCFCC2D0FF255356</t>
  </si>
  <si>
    <t>MARIA DALVA BARRETO DO NASCIMENTO</t>
  </si>
  <si>
    <t>360.156.522-68</t>
  </si>
  <si>
    <t>COLÔNIA OURO FINO</t>
  </si>
  <si>
    <t>AC-1200302-F6A07BFC4EFC4563963F9A1A183CB498</t>
  </si>
  <si>
    <t>0820.009803.00111/2023-13</t>
  </si>
  <si>
    <t>COLÔNIA UNIÃO</t>
  </si>
  <si>
    <t>AC-1200500-5D020273C7E745C2914D10BE0ED5BB8D</t>
  </si>
  <si>
    <t>MARIA DE NAZARÉ MOREIRA CABRAL/RAIMUNDO COSTA DE ARAÚJO</t>
  </si>
  <si>
    <t>360.222.842-87/233.128.742-20</t>
  </si>
  <si>
    <t>0820.009803.00094/2023-14</t>
  </si>
  <si>
    <t>02002.000522/2009-63</t>
  </si>
  <si>
    <t>569940-D</t>
  </si>
  <si>
    <t>008013-C</t>
  </si>
  <si>
    <t>GELSON SANTOS DO CARMO</t>
  </si>
  <si>
    <t>434.388.062-15</t>
  </si>
  <si>
    <t>AC-1200401-9ABA9D01ECCE49899427797DB52FB0BB</t>
  </si>
  <si>
    <t>0820.009803.00092/2023-25</t>
  </si>
  <si>
    <t>02002.001013/2007-96</t>
  </si>
  <si>
    <t>525516-D</t>
  </si>
  <si>
    <t>009197-C</t>
  </si>
  <si>
    <t>863.706.262-87/653.357.672-00</t>
  </si>
  <si>
    <t>COLÔNIA REFORÇO</t>
  </si>
  <si>
    <t>AC-1200385-87440CD9C1DD44BDB8C638288AEC4B66</t>
  </si>
  <si>
    <t>0820.009803.00143/2023-19</t>
  </si>
  <si>
    <t>KENNEDI DE ANDRADE NUNES</t>
  </si>
  <si>
    <t>604.416.582-53</t>
  </si>
  <si>
    <t>COLÔNIA MIRTES MASTUB</t>
  </si>
  <si>
    <t>0820.009803.00139/2023-51</t>
  </si>
  <si>
    <t>JOSENILTON DO NASCIMENTO SILVA</t>
  </si>
  <si>
    <t>897.542.392-15</t>
  </si>
  <si>
    <t>COLÔNIA MONTE CASTELO</t>
  </si>
  <si>
    <t>AC-1200450-E7E78E4BFABF46A29F224F77DC813C41</t>
  </si>
  <si>
    <t>0820.009803.00147/2023-05</t>
  </si>
  <si>
    <t>AC-1200013-1B7DF29EB5144F8293DAD8E72627778E</t>
  </si>
  <si>
    <t>874.696.182-87</t>
  </si>
  <si>
    <t>JOSIMAR COSTA</t>
  </si>
  <si>
    <t>0820.009803.00135/2023-72</t>
  </si>
  <si>
    <t>02002.001385/2007-12</t>
  </si>
  <si>
    <t>568901-D</t>
  </si>
  <si>
    <t>009675-C</t>
  </si>
  <si>
    <t>14/01/2020 E ADITIVO 07/07/2021</t>
  </si>
  <si>
    <t>MARIA LIZETE DO NASCIMENTO LOPES</t>
  </si>
  <si>
    <t>582.725.422-34</t>
  </si>
  <si>
    <t>FAZENDA JURUPARI II</t>
  </si>
  <si>
    <t>AC-1200302-C897A935E0C14F5CB4E56F9397EA4F7E</t>
  </si>
  <si>
    <t>0820.009803.001532023-54</t>
  </si>
  <si>
    <t>PAULO ADRIANO AVILA</t>
  </si>
  <si>
    <t>751.020.302-30</t>
  </si>
  <si>
    <t>AC-1200013-7C7FE0CC6E1F4E3C9697983753CDED89</t>
  </si>
  <si>
    <t>0820.009803.00125/2023-37</t>
  </si>
  <si>
    <t>02002.001370/2007-54</t>
  </si>
  <si>
    <t>007611-C</t>
  </si>
  <si>
    <t>569011-D</t>
  </si>
  <si>
    <t>EDWILSON GOMES DE ARAÚJO / MARIA IVONIA LIMA DO NASCIMENTO</t>
  </si>
  <si>
    <t>411.748.602-00/360.666.562-87</t>
  </si>
  <si>
    <t>COLÔNIA ELIZETE / COLÔNIA BOM FIM</t>
  </si>
  <si>
    <t>0820.009803.00095/2023-69</t>
  </si>
  <si>
    <t>AC-1200450-53AEE13EC983472EAA479D09EC22F473</t>
  </si>
  <si>
    <t>FRANCISCO DAMASCENO VASCONCELOS JUNIOR</t>
  </si>
  <si>
    <t>512.451.082-04</t>
  </si>
  <si>
    <t>FAZENDA SANTA INÊS</t>
  </si>
  <si>
    <t>0820.009803.00137/2023-61</t>
  </si>
  <si>
    <t>LINDOMAR DE ARAÚJO WENZEL</t>
  </si>
  <si>
    <t>595.504.732-87</t>
  </si>
  <si>
    <t>COLÔNIA NAYANE</t>
  </si>
  <si>
    <t>AC-1200385-B5282524F0174B6195954D471C92C668</t>
  </si>
  <si>
    <t>0820.009803.00082/2023-90</t>
  </si>
  <si>
    <t>02002.000453/2016-17</t>
  </si>
  <si>
    <t>9045997 E</t>
  </si>
  <si>
    <t>609576 E</t>
  </si>
  <si>
    <t>IZAQUE BENTO DA SILVA</t>
  </si>
  <si>
    <t>011.835.602-06</t>
  </si>
  <si>
    <t>AC-1200344-C391FB49568D4E6CB73397F7847F1CA0</t>
  </si>
  <si>
    <t>0820.009803.00146/2023-52</t>
  </si>
  <si>
    <t>02002.000623/2023-92</t>
  </si>
  <si>
    <t>1944KE06</t>
  </si>
  <si>
    <t>4Y5EPDQX</t>
  </si>
  <si>
    <t>FAZENDA BOA ÁGUA LOTE 03</t>
  </si>
  <si>
    <t>AC-1200807-810A0D4F3AD64324B7B76C5013D66D3D</t>
  </si>
  <si>
    <t>0820.009803.00126/2023-81</t>
  </si>
  <si>
    <t>02002.000017/2007-57</t>
  </si>
  <si>
    <t>525264-D</t>
  </si>
  <si>
    <t>152795-C</t>
  </si>
  <si>
    <t>CESÁR DA GAMA</t>
  </si>
  <si>
    <t>216.477.552-04</t>
  </si>
  <si>
    <t>FAZENDA ESPERANÇA</t>
  </si>
  <si>
    <t>0820.009803.00169/2023-67</t>
  </si>
  <si>
    <t>AC-1200609-B2FB1E88CF26497299D4FEF2DEA62287</t>
  </si>
  <si>
    <t>2023-2042</t>
  </si>
  <si>
    <t>02002.000559/2009-91</t>
  </si>
  <si>
    <t>634339-D </t>
  </si>
  <si>
    <t>561466-C</t>
  </si>
  <si>
    <t>GILENO SANTOS VAZ</t>
  </si>
  <si>
    <t>055.779.502-87</t>
  </si>
  <si>
    <t>SERINGAL ARARIPE II</t>
  </si>
  <si>
    <t>AC-1200609-277DFC6E210C46CEABDD0AF4403248EE</t>
  </si>
  <si>
    <t>0820.009803.00073/2023-07</t>
  </si>
  <si>
    <t>JOSÉ AIRTON CALEFFO / JEFFERSON LUNARDELLI COGO / ELIZÂNGELA MARIA NOGUEIRA COGO</t>
  </si>
  <si>
    <t>930.912.658-20 / 138.090.242-87 / 412.277.862-04</t>
  </si>
  <si>
    <t>JA BOA ESPEANÇA - ALDEIA (MATRICULAS: 7630, 7628, 6772 E 1917)</t>
  </si>
  <si>
    <t>AC-1200450-B5FE03986BE7482E929F10DEAA04D5CB</t>
  </si>
  <si>
    <t>0820.009803.00173/2023-25</t>
  </si>
  <si>
    <t>02002.001470/2022-10</t>
  </si>
  <si>
    <t>4U50RVR1</t>
  </si>
  <si>
    <t>GUEWT4FR</t>
  </si>
  <si>
    <t>851.198.652-91</t>
  </si>
  <si>
    <t>FAZENDA 13 DE MAIO</t>
  </si>
  <si>
    <t>AC-1200302-3E20DE1747A741E3A8B8C1EB042BE636</t>
  </si>
  <si>
    <t>0820.009803.00177/2023-11</t>
  </si>
  <si>
    <t>02002.001891/2007-10</t>
  </si>
  <si>
    <t>569068-D</t>
  </si>
  <si>
    <t>MANOEL DE JESUS DE SOUSA CASTRO</t>
  </si>
  <si>
    <t>412.416.302-91</t>
  </si>
  <si>
    <t>COLÔNIA RECREIO - LOTE 21, LOTE 44 E LOTE 45</t>
  </si>
  <si>
    <t>AC-1200609-25FD9E88C4B84CB689711C6FE9C9E764</t>
  </si>
  <si>
    <t>0820.009803.00168/2023-12</t>
  </si>
  <si>
    <t>2023-2027</t>
  </si>
  <si>
    <t>02002.000280/2012-11 - 02002.000793/2007-57</t>
  </si>
  <si>
    <t>629213-D / 525377-D</t>
  </si>
  <si>
    <t>556330-C / 009607-C</t>
  </si>
  <si>
    <t>MARIA JOSERLÂNIA DOS SANTOS MOREIRA</t>
  </si>
  <si>
    <t>007053-C</t>
  </si>
  <si>
    <t>412.396.442-72</t>
  </si>
  <si>
    <t xml:space="preserve">COLÔNIA BOIA FRIA </t>
  </si>
  <si>
    <t>AC-1200401-05E7CD3B72E2495DB46C4CB794E4399A</t>
  </si>
  <si>
    <t>340.225.622-34 / 757.042.772-68</t>
  </si>
  <si>
    <t>COLÔNIA SANTA FÉ</t>
  </si>
  <si>
    <t>P.A GAL. MORENO MAIA</t>
  </si>
  <si>
    <t>AC-1200401-1398A73597DC4E1B9EF30E34081BBDF0</t>
  </si>
  <si>
    <t>P.A MORENO MAIA LOTE 109</t>
  </si>
  <si>
    <t>058.287.912-49 / 079.135.912-34</t>
  </si>
  <si>
    <t>512.280.682-91</t>
  </si>
  <si>
    <t>COLÔNIA ORLANDO I - COLÔNIA ORLANDO II</t>
  </si>
  <si>
    <t>AC-1200385-8A1F88FBFF744A25977CE1140C03C63D</t>
  </si>
  <si>
    <t>0820.009803.00117/2023-91</t>
  </si>
  <si>
    <t>02002.002733/2018-21 - 02002.000849/2019-15</t>
  </si>
  <si>
    <t>9140348-E / 9119385-E</t>
  </si>
  <si>
    <t>755018-E / 757814-E</t>
  </si>
  <si>
    <t>190.715.072-25 / 325.454.102-25</t>
  </si>
  <si>
    <t>COLÔNIA PARANÁ</t>
  </si>
  <si>
    <t>AC-1200385-922760BCC99D405CB34D4E4628BB8F55</t>
  </si>
  <si>
    <t>0820.009803.00118/2023-35</t>
  </si>
  <si>
    <t>02002.000144/2013-02</t>
  </si>
  <si>
    <t>628943 - D</t>
  </si>
  <si>
    <t>556734 – C</t>
  </si>
  <si>
    <t>986.873.522-04/553.831.572-04</t>
  </si>
  <si>
    <t>COLÔNIA ESTÂNCIA 3J II</t>
  </si>
  <si>
    <t>0820.009803.00176/2023-69</t>
  </si>
  <si>
    <t>PA ITAMARATY</t>
  </si>
  <si>
    <t>AC-1200401-3DCF3527E7064F908C8747D4E7946889</t>
  </si>
  <si>
    <t>02002.000635/2023-17</t>
  </si>
  <si>
    <t>W8ZFJM0G</t>
  </si>
  <si>
    <t>AM4IU6DV</t>
  </si>
  <si>
    <t>338.531.908-04</t>
  </si>
  <si>
    <t>COLÔNIA ESPÍRITO SANTO</t>
  </si>
  <si>
    <t>PA FIGUEIRA</t>
  </si>
  <si>
    <t>AC-1200401-FC447F10994840CD928EBE1002C12334</t>
  </si>
  <si>
    <t>0820.009803.00170/2023-91</t>
  </si>
  <si>
    <t>MARIA DIMAS DE LIMA</t>
  </si>
  <si>
    <t>727.260.832-34</t>
  </si>
  <si>
    <t>PA LIBERDADE</t>
  </si>
  <si>
    <t>AC-1200344-8B0FF74C3EA44B3D9DE52D447F3C3BD9</t>
  </si>
  <si>
    <t>02002.000311/2015-79</t>
  </si>
  <si>
    <t>9067897-E</t>
  </si>
  <si>
    <t>623291-E</t>
  </si>
  <si>
    <t>DJAIME AMARANTE FILGUEIRAS / FRANCISCA EUDOCIA LIMA AMARANTE</t>
  </si>
  <si>
    <t>142.186.401-06 / 191.304.732-68</t>
  </si>
  <si>
    <t>COLÔNIA BAIXA VERDE</t>
  </si>
  <si>
    <t>AC-1200344-FD5CDB683B0C4E189EE9FDCD533F9098</t>
  </si>
  <si>
    <t>NÃO</t>
  </si>
  <si>
    <t>WELINTHON SOARES ALVES</t>
  </si>
  <si>
    <t>020.012.102-21</t>
  </si>
  <si>
    <t>AC-1200807-CB91E61F376B43D5BB2EC172CA289284</t>
  </si>
  <si>
    <t>AC-1200138-B241995D196B4AC69CD4F89A7A43A4FB</t>
  </si>
  <si>
    <t>SIM</t>
  </si>
  <si>
    <t>863.706.262-87 / 653.357.672-00</t>
  </si>
  <si>
    <t>AC-1200385-58CDB58F5B0F4C96BC559C60A31C9443</t>
  </si>
  <si>
    <t>0820.009803.00145/2023-16</t>
  </si>
  <si>
    <t>02002.001336/2007-80</t>
  </si>
  <si>
    <t>525036-D</t>
  </si>
  <si>
    <t>007989-C</t>
  </si>
  <si>
    <t>ARIANE SILVA / JOÃO CARLOS CÂMARA CARNEIRO</t>
  </si>
  <si>
    <t>BRENNO LUCAS DE SALES</t>
  </si>
  <si>
    <t>051.032.862-89</t>
  </si>
  <si>
    <t>PA UIRAPURU</t>
  </si>
  <si>
    <t>AC-1200138-71F0A12D97A04E698A18C5E5DF29ACF9</t>
  </si>
  <si>
    <t>0820.009803.00183/2023-61</t>
  </si>
  <si>
    <t>02002.000328/2010-11 - 02002.000597/2010-88</t>
  </si>
  <si>
    <t>632973-D / 570323-D</t>
  </si>
  <si>
    <t>558963-C / 558974-C</t>
  </si>
  <si>
    <t>EDIVALDO RODRIGUES DA SILVA FILHO</t>
  </si>
  <si>
    <t>050.896.072-06</t>
  </si>
  <si>
    <t>LOTES 84, 86 E 88</t>
  </si>
  <si>
    <t>AC-1200807-A62B08F357B64EEEAADF72543742613B</t>
  </si>
  <si>
    <t>0820.009803.00157/2023-32</t>
  </si>
  <si>
    <t>CARLITO RODRIGUES MAGALHÃES</t>
  </si>
  <si>
    <t>232.650.942-00</t>
  </si>
  <si>
    <t>COLÔNIA CARLITO</t>
  </si>
  <si>
    <t>0820.009803.00087/2023-12</t>
  </si>
  <si>
    <t>WALDEMIR BARBOSA</t>
  </si>
  <si>
    <t>040.764.352-49</t>
  </si>
  <si>
    <t>COLÔNIA MSB</t>
  </si>
  <si>
    <t>AC-1200401-B933C237644E478180D35AA638F3D42D</t>
  </si>
  <si>
    <t>0820.009803.00186/2023-02</t>
  </si>
  <si>
    <t>02002.000952/2007-13</t>
  </si>
  <si>
    <t>524913-D</t>
  </si>
  <si>
    <t>009655-C</t>
  </si>
  <si>
    <t>PA ALCOBRÁS</t>
  </si>
  <si>
    <t>PA ZAQUEU MACHADO</t>
  </si>
  <si>
    <t>MANOEL FRANCISCO ALVES DA COSTA</t>
  </si>
  <si>
    <t>308.707.982-00</t>
  </si>
  <si>
    <t>LOTE 01</t>
  </si>
  <si>
    <t>AC-1200302-A6DEFA3CDD4847EE9E73D0CA252F086E</t>
  </si>
  <si>
    <t>0820.009803.00211/2023-40</t>
  </si>
  <si>
    <t>02002.001666/2023-95 - 02002.001012/2022-81</t>
  </si>
  <si>
    <t>GQ8D0RWK / PB3IMQCF</t>
  </si>
  <si>
    <t>WKMDUQFJ / 5PS4MIX0</t>
  </si>
  <si>
    <t>EDENILSON SOARES DE OLIVEIRA / ALCIONE OLIVEIRA CARDOSO</t>
  </si>
  <si>
    <t>936.177.982-68 / 001.057.522-74</t>
  </si>
  <si>
    <t>COLÔNIA NOSSA SENHORA APARECIDA 1 LT 44 A</t>
  </si>
  <si>
    <t>AC-1200385-5EEE2724C3904DFDBBE3DD75A3343060</t>
  </si>
  <si>
    <t>0820.009803.00235/2023-07</t>
  </si>
  <si>
    <t>02002.002718/2018-83</t>
  </si>
  <si>
    <t xml:space="preserve">9119381-E </t>
  </si>
  <si>
    <t>757811-E</t>
  </si>
  <si>
    <t>L A GRAMS EIRELI ME</t>
  </si>
  <si>
    <t>24.438.974/0001-10</t>
  </si>
  <si>
    <t>FAZENDA MANEJACRE</t>
  </si>
  <si>
    <t>AC-1200302-0F09F08D4BBE481FA019B9042A223592</t>
  </si>
  <si>
    <t>4022.005099.00373/2023-03</t>
  </si>
  <si>
    <t>AC-1200179-B404447375A440A290C7660D04F5E0DB</t>
  </si>
  <si>
    <t>FAZENDA JATOBÁ</t>
  </si>
  <si>
    <t>070.733.801-87 / 233.518.102-53</t>
  </si>
  <si>
    <t>GILBERTO DE OLIVEIRA PIRES / STELLA MARIA OLIMPIA PIRES</t>
  </si>
  <si>
    <t>0820.009803.00321/2023-10</t>
  </si>
  <si>
    <t>AC-1200013-241F0DAED52C4F40AE6DD3FEA2402028</t>
  </si>
  <si>
    <t>0820.009803.00107/2023-55</t>
  </si>
  <si>
    <t>02002.001313/2007-75</t>
  </si>
  <si>
    <t>569398-D</t>
  </si>
  <si>
    <t>007579-C</t>
  </si>
  <si>
    <t>LUCIANO RODRIGUES DE ARAÚJO</t>
  </si>
  <si>
    <t>005.500.252-86</t>
  </si>
  <si>
    <t>AC-1200013-7778338610BF4AEC82B9EF42A6916658</t>
  </si>
  <si>
    <t>0820.009803.00127/2023-26</t>
  </si>
  <si>
    <t>LUCIANO RODRIGUES DE ARAÚJO / KARINA OLIVEIRA DA SILVA</t>
  </si>
  <si>
    <t>005.500.252-86 / 021.045.562-44</t>
  </si>
  <si>
    <t>COLÔNIA SÃO SEBASTIÃO - LT 363</t>
  </si>
  <si>
    <t>AC-1200013-7082557AEA0145149D1A1BC1A87F1822</t>
  </si>
  <si>
    <t>0820.009803.00134/2023-28</t>
  </si>
  <si>
    <t>807.971.722-20</t>
  </si>
  <si>
    <t>AC-1200013-B78F1EB8B35F440A992A9E85895E10D4</t>
  </si>
  <si>
    <t>ORLANDO FEITOZA DE OLIVEIRA</t>
  </si>
  <si>
    <t>JOVARCY ANTONIO DA SILVA / MARIA ANTONIA DA SILVA</t>
  </si>
  <si>
    <t>PEDRO NOGUEIRA TEIXEIRA DA ROCHA</t>
  </si>
  <si>
    <t>JANEUTO CELESTINO DA SILVA / JÚLIA RODRIGUES DE MELO DA SILVA</t>
  </si>
  <si>
    <t>RAIMUNDA ABREU DE SOUSA</t>
  </si>
  <si>
    <t>991.043.932-87</t>
  </si>
  <si>
    <t>COLÔNIA BEIRA RIO</t>
  </si>
  <si>
    <t>AC-1200401-F579B05D32494094AE57FAF8FB0328A7</t>
  </si>
  <si>
    <t>0820.009803.00358/2023-30</t>
  </si>
  <si>
    <t>02002.000636/2023-61</t>
  </si>
  <si>
    <t>7NXJ0XUM</t>
  </si>
  <si>
    <t>2PKYWZZ8</t>
  </si>
  <si>
    <t>PATRÍCIA GAMA DE ALMEIDA SANTOS</t>
  </si>
  <si>
    <t>969.392.652-87</t>
  </si>
  <si>
    <t>COLÔNIA PATRÍCIA (LOTE 189)</t>
  </si>
  <si>
    <t>PA ORION</t>
  </si>
  <si>
    <t>AC-1200013-5EFC196E62964CBDBB69A3B801C84425</t>
  </si>
  <si>
    <t>0820.009803.00278/2023-84</t>
  </si>
  <si>
    <t>COLÔNIA NOVA ESPERANÇA - LOTE 034</t>
  </si>
  <si>
    <t xml:space="preserve">030.134.422-12 </t>
  </si>
  <si>
    <t>BRUNO SANTOS DE FREITAS</t>
  </si>
  <si>
    <t>AC-1200013-FE112E324C1545D6ABB6D38908404EE0</t>
  </si>
  <si>
    <t>0820.009803.00333/2023-36</t>
  </si>
  <si>
    <t>ADRIANO BORREGO NETO</t>
  </si>
  <si>
    <t>290.470.562-72</t>
  </si>
  <si>
    <t>AC-1200013-1B2AF8C862DD4C5EBBEA11D57B0161B7</t>
  </si>
  <si>
    <t>0820.009803.00299/2023-08</t>
  </si>
  <si>
    <t>02002.001760/2007-24</t>
  </si>
  <si>
    <t>569776-D</t>
  </si>
  <si>
    <t>007186-C</t>
  </si>
  <si>
    <t>LÁZARO SANTOS DA SILVA</t>
  </si>
  <si>
    <t>911.419.152-00</t>
  </si>
  <si>
    <t>COLÔNIA MONTE ESPERANÇA</t>
  </si>
  <si>
    <t>AC-1200500-D85E3C1CF0614BD4B3A161BB2F3DF898</t>
  </si>
  <si>
    <t>0820.009803.00312/2023-11</t>
  </si>
  <si>
    <t>02002.001073/2008-90</t>
  </si>
  <si>
    <t>569922-D</t>
  </si>
  <si>
    <t>008002-C</t>
  </si>
  <si>
    <t>RENATO DA CUNHA SOUZA</t>
  </si>
  <si>
    <t>823.697.042-68</t>
  </si>
  <si>
    <t>COLÔNIA SANTANA - LOTE 117</t>
  </si>
  <si>
    <t>0820.009803.00341/2023-82</t>
  </si>
  <si>
    <t>02002.001522/2007-19</t>
  </si>
  <si>
    <t>525015-D</t>
  </si>
  <si>
    <t>007969-C</t>
  </si>
  <si>
    <t>EDMAR SANCHES CORDEIRO</t>
  </si>
  <si>
    <t>051.602.432-91</t>
  </si>
  <si>
    <t>FAZENDA PALOMA</t>
  </si>
  <si>
    <t>AC-1200401-69A98AA176E24BC8990CEFB9417A8A4A</t>
  </si>
  <si>
    <t>AC-1200013-0B53D2F32FE54EA8BC01EDB229035DBE</t>
  </si>
  <si>
    <t>0820.009803.00297/2023-19</t>
  </si>
  <si>
    <t>2024-2033</t>
  </si>
  <si>
    <t>MARIO RAIMUNDO GARCIA / MARIA DAS DORES BARBOSA DOS SANTOS</t>
  </si>
  <si>
    <t>312.310.551-20 / 643.742.542-34</t>
  </si>
  <si>
    <t>SÍTIO MORADA DO SOL</t>
  </si>
  <si>
    <t>APA SÃO FRANCISCO</t>
  </si>
  <si>
    <t>AC-1200401-A479B362935B4FEA994F168D753F4FA7</t>
  </si>
  <si>
    <t>0820.009803.00362/2023-06</t>
  </si>
  <si>
    <t>02002.000845/2021-43</t>
  </si>
  <si>
    <t>2GSFEBWO</t>
  </si>
  <si>
    <t>3OR75UUG</t>
  </si>
  <si>
    <t>19/09/2023</t>
  </si>
  <si>
    <t>27/09/2023</t>
  </si>
  <si>
    <t>VALTER NASCIMENTO DE SOUZA</t>
  </si>
  <si>
    <t>495.200.402-34</t>
  </si>
  <si>
    <t>COLÔNIA DEUS ME AJUDA</t>
  </si>
  <si>
    <t>0820.009803.00364/2023-97</t>
  </si>
  <si>
    <t>02002.001865/2007-83</t>
  </si>
  <si>
    <t>569057-D</t>
  </si>
  <si>
    <t>007447-C</t>
  </si>
  <si>
    <t>WILSON DA SILVA ARAÚJO</t>
  </si>
  <si>
    <t>051.657.842-15</t>
  </si>
  <si>
    <t>CHÁCARA SÃO JORGE</t>
  </si>
  <si>
    <t>0820.009803.00414/2023-36</t>
  </si>
  <si>
    <t>AC-1200401-96CD201283924EE5B01E1079B395A17B</t>
  </si>
  <si>
    <t>339.409.162-34</t>
  </si>
  <si>
    <t>FAZENDA SÃO PEREGRINO</t>
  </si>
  <si>
    <t>AC-1200500-CF39933AE2DB428EA5E62C8B0390C67D</t>
  </si>
  <si>
    <t>0820.009803.00226/2023-16</t>
  </si>
  <si>
    <t>02002.001740/2023-73</t>
  </si>
  <si>
    <t>V6YE54YN</t>
  </si>
  <si>
    <t>0V48QXLH</t>
  </si>
  <si>
    <t>JOSÉ CARLOS DE OLIVEIRA MACHADO</t>
  </si>
  <si>
    <t>096.088.772-53</t>
  </si>
  <si>
    <t>COLÔNIA PÃO DE AÇÚCAR</t>
  </si>
  <si>
    <t>PA CASTELO</t>
  </si>
  <si>
    <t>AC-1200344-74BC0A98D8AD47258D656E6C36589006</t>
  </si>
  <si>
    <t>0820.009803.00372/2023-33</t>
  </si>
  <si>
    <t>02002.001664/2007-86</t>
  </si>
  <si>
    <t>569284-D</t>
  </si>
  <si>
    <t>007127-C</t>
  </si>
  <si>
    <t>TÂNIA MARA SOUZA CHIKOWSKI / CLÁUDIA MEIRY BERNARDINO DA SILVA / CARLOS ALBERTO DE MATOS</t>
  </si>
  <si>
    <t>360.372.492-53 / 367.113.811-49 / 453.498.949-00</t>
  </si>
  <si>
    <t>FAZENDA PEDRO PRETO</t>
  </si>
  <si>
    <t>AC-1200401-F1B2F84518DF4C4895B35124D628C9AE</t>
  </si>
  <si>
    <t>0820.009803.00206/2023-37</t>
  </si>
  <si>
    <t>D'JAIME DE OLIVEIRA MORAES</t>
  </si>
  <si>
    <t>966.105.222-00</t>
  </si>
  <si>
    <t>AC-1200344-840AF36F04AE45B9880C1B99BAB8A578</t>
  </si>
  <si>
    <t>0820.009803.00140/2023-85</t>
  </si>
  <si>
    <t>02002.000123/2009-01</t>
  </si>
  <si>
    <t>633809 - D</t>
  </si>
  <si>
    <t>555152 – C</t>
  </si>
  <si>
    <r>
      <t>ÉRIKA PEREIRA DO LAGO</t>
    </r>
    <r>
      <rPr>
        <sz val="14"/>
        <color rgb="FFFF0000"/>
        <rFont val="Arial"/>
        <family val="2"/>
      </rPr>
      <t xml:space="preserve"> </t>
    </r>
  </si>
  <si>
    <t>IDÉSIO LUIS FRANKE</t>
  </si>
  <si>
    <t>217.176.212-87</t>
  </si>
  <si>
    <t>COLÔNIA JURUBEBA E BOA VISTA</t>
  </si>
  <si>
    <t>AC-1200385-796AA74CF1544C4DA46219C7C88A6C67</t>
  </si>
  <si>
    <t>0820.009803.00273/2023-51</t>
  </si>
  <si>
    <t>2024-2025</t>
  </si>
  <si>
    <t>ANTONIO JUSTINO DA SILVA FILHO / JOCICLEIA CASTRO DE CARVALHO</t>
  </si>
  <si>
    <t>339.408.862-20 / 807.914.502-44</t>
  </si>
  <si>
    <t>AC-1200013-34DB94BCCBD542498BD5CC6828A8A172</t>
  </si>
  <si>
    <t>0820.009803.00200/2023-60</t>
  </si>
  <si>
    <t>GOBBELS DOURADO DA SILVEIRA / NÉLIO DOURADO DA SILVEIRA</t>
  </si>
  <si>
    <t>308.644.022-87 / 133.480.862-72</t>
  </si>
  <si>
    <t>CHÁCARA DOIS IRMÃOS</t>
  </si>
  <si>
    <t>AC-1200401-1E16B28254DC4F76A73ADBE826417BC0</t>
  </si>
  <si>
    <t>0820.009803.00451/2023-44</t>
  </si>
  <si>
    <t>2024-2037</t>
  </si>
  <si>
    <t>0820.009803.00328/2023-23</t>
  </si>
  <si>
    <t>0820.009803.00335/2023-25</t>
  </si>
  <si>
    <t>0820.009803.00342/2023-27</t>
  </si>
  <si>
    <t>0820.009803.00330/2023-01</t>
  </si>
  <si>
    <t>ESDRAS MONTEIRO LIMA DE MATOS REIS / RICARDO DUTRA REIS</t>
  </si>
  <si>
    <t>892.350.022-49 / 129.873.617-00</t>
  </si>
  <si>
    <t>COLÔNIA ESTRELA DO NORTE</t>
  </si>
  <si>
    <t>AC-1200179-C83A0CE10DE84220884976523494CEC7</t>
  </si>
  <si>
    <t>0820.017136.00017/2023-84</t>
  </si>
  <si>
    <t>0820.009803.00232/2024-46</t>
  </si>
  <si>
    <t>0820.009803.00176/2024-40</t>
  </si>
  <si>
    <t>RUAN BISPO AGUIAR / KATRINE SILVA MOTA</t>
  </si>
  <si>
    <t>007.553.252-22 / 040.763.012-00</t>
  </si>
  <si>
    <t>FAZENDA KR II - PARCELA 1</t>
  </si>
  <si>
    <t>AC-1200302-01E50AA0A9B6446BBF2FD53B8C75AFFB</t>
  </si>
  <si>
    <t>0820.009803.00371/2023-99</t>
  </si>
  <si>
    <t>02001.027823/2023-01</t>
  </si>
  <si>
    <t>VZUFXAZZ</t>
  </si>
  <si>
    <t>FS1VFVEF</t>
  </si>
  <si>
    <t>ALÂNIA ALVES DO NASCIMENTO</t>
  </si>
  <si>
    <t>933.577.702-10</t>
  </si>
  <si>
    <t>FAZENDA MODELO</t>
  </si>
  <si>
    <t>AC-1200500-12A791E7FF3E424EA5FDC4238C698626</t>
  </si>
  <si>
    <t>0820.009803.00286/2023-21</t>
  </si>
  <si>
    <t>02002.000766/2007-84 - 02002.000143/2009-73 - 02002.001081/2023-75</t>
  </si>
  <si>
    <t xml:space="preserve">525393-D / 628731-D / WE29BG6S </t>
  </si>
  <si>
    <t>009620-C / 560683-C / N6DX65W8</t>
  </si>
  <si>
    <t>02002.000853/2007-31</t>
  </si>
  <si>
    <t>568949-D</t>
  </si>
  <si>
    <t>7869-C</t>
  </si>
  <si>
    <t>ANA CLÁUDIA ALVES FERREIRA</t>
  </si>
  <si>
    <t>049.680.032-93</t>
  </si>
  <si>
    <t>COLÔNIA ÁGUA BOA - LOTE 345-A</t>
  </si>
  <si>
    <t>0820.009803.00197/2023-84</t>
  </si>
  <si>
    <t>AC-1200013-05780DC1CD094CCE9019859201437944</t>
  </si>
  <si>
    <t>02001.027533/2023-59</t>
  </si>
  <si>
    <t>S0B5XPGW</t>
  </si>
  <si>
    <t>59JTOWGZ</t>
  </si>
  <si>
    <t>DOUGLAS SANTOS ARAÚJO</t>
  </si>
  <si>
    <t>706.553.422-73</t>
  </si>
  <si>
    <t>AC-1200013BA529383A6C843B08D6455FF1AF2C332</t>
  </si>
  <si>
    <t>0820.009803.00201/2023-12</t>
  </si>
  <si>
    <t>JONAY RODRIGUES DE ARAÚJO</t>
  </si>
  <si>
    <t>001.573.962-74</t>
  </si>
  <si>
    <t>AC-1200013-0132DEB0D70F4197A44C51EF982A2B84</t>
  </si>
  <si>
    <t>0820.009803.00205/2023-92</t>
  </si>
  <si>
    <t>PSA (HA)</t>
  </si>
  <si>
    <t>SÍTIO SÃO PEDRO</t>
  </si>
  <si>
    <t>RODRIGUES ALVES</t>
  </si>
  <si>
    <t>PA PARANÁ DOS MOURAS</t>
  </si>
  <si>
    <t xml:space="preserve"> AC-1200013-0BC31A0BCB0842DD902E607E5DCBFB55</t>
  </si>
  <si>
    <t>AC-1200500-E3039B40C9CD4188B13447A4091C0B48</t>
  </si>
  <si>
    <t>AC-1200401-5654B92D3ADE433FA5D82F729F9903E1</t>
  </si>
  <si>
    <t>AC-1200013-B87D65CE248446118133E98289D4BE38</t>
  </si>
  <si>
    <t>AC-1200401-E0532C54B1794FCD902862FDFEF7C2F9</t>
  </si>
  <si>
    <t>AC-1200013-68F454B86ACF4E86B22645CE168836E3</t>
  </si>
  <si>
    <t>COLONIA 4 IRMÃOS</t>
  </si>
  <si>
    <t>AC-1200385-88F3650D660F4731B8C23B9A0D86ED63</t>
  </si>
  <si>
    <t>COLÔNIA BEDEU</t>
  </si>
  <si>
    <t>AC-1200385-5121A4E7AC0B4CF1AD4FAB0B130B3EFA</t>
  </si>
  <si>
    <t>P.A. AQUIRI</t>
  </si>
  <si>
    <t>JOÃO DE MIRANDA / DELCI ALMEIDA NOGUEIRA</t>
  </si>
  <si>
    <t xml:space="preserve">589.484.732-04 / 683.487.702-91 </t>
  </si>
  <si>
    <t>COLÔNIA BANANEIRA</t>
  </si>
  <si>
    <t>PAD SANTA LUZIA</t>
  </si>
  <si>
    <t xml:space="preserve">AC-1200203-A53F18FC951D4FCBAF96673B38E881E7 </t>
  </si>
  <si>
    <t>0820.009803.00019/2024-34</t>
  </si>
  <si>
    <t>AC-1200401-353091DA0F6E4D699C22D415BE493145</t>
  </si>
  <si>
    <t>AC-1200385-D5976E5303824EC38054A9459CBD2810</t>
  </si>
  <si>
    <t>22/09/2021</t>
  </si>
  <si>
    <t>28/06/2022</t>
  </si>
  <si>
    <t>JOVELINA DE LIMA NAVA / CLAILTON NAVA</t>
  </si>
  <si>
    <t>MARIA DOS ANJOS PEREIRA / SEBASTIÃO MIGUEL PEREIRA</t>
  </si>
  <si>
    <t>19/09/2021</t>
  </si>
  <si>
    <t>AC-1200609-329918CE163C40A38BEE24D4D8099846</t>
  </si>
  <si>
    <t>AC-1200401-9A7E022A305B4F12B86C660F6F126DA3</t>
  </si>
  <si>
    <t>AC-1200401-C3637E8D3F3645F4AA7B5AE7D39DF3B2</t>
  </si>
  <si>
    <t>AC-1200385-DA4205E77A97411A8582DB8A21F57BFC</t>
  </si>
  <si>
    <t>AC-1200302-16DEC54CAAD54B898F69429ADF7AF99D</t>
  </si>
  <si>
    <t>AC-1200401-A902C04CD7FE4DEB9EE9FFBEBDDA09F8</t>
  </si>
  <si>
    <t>AC-1200302-AE0FCAF2F7C94AE2908BE8AE00A081F1</t>
  </si>
  <si>
    <t>AC-1200302-4715228DC5F14376A6A6D60EE2843995</t>
  </si>
  <si>
    <t>AC-1200401-D806CDEFE52C4F72AD51FF2267DA2139</t>
  </si>
  <si>
    <t>AC-1200013-70796FCBF10243DC9D56D7172E3AE173</t>
  </si>
  <si>
    <t>AC-1200385-D5AE340EA4574783933B017D737E8C03</t>
  </si>
  <si>
    <t>AC-1200450-4531BBE54839467A82AA9843DC9C16F3</t>
  </si>
  <si>
    <t>AC-1200013-C05E376D049D4AC2A028FCCEA3F7B07B</t>
  </si>
  <si>
    <t>AC-1200609-687C0EC96B5F4A84B350BB800F524904</t>
  </si>
  <si>
    <t>JOSÉ MARIO GUARESQUE / DAIANE APARECIDA MAIA SALAZAR GUARESQUE</t>
  </si>
  <si>
    <t>639.463.512-04 / 017.564.052-76</t>
  </si>
  <si>
    <t>COLÔNIA D'ÁGUA</t>
  </si>
  <si>
    <t>AC-1200013-2853299EC72D4212841720CE7B85FF2D</t>
  </si>
  <si>
    <t>0820.009803.00177/2024-94</t>
  </si>
  <si>
    <t>000813-D</t>
  </si>
  <si>
    <t>000552-D</t>
  </si>
  <si>
    <t>4022.013453.01590/2023-91 (INF) 4022.013453.01591/2023-35 (EMB)</t>
  </si>
  <si>
    <t>MARIA JOSÉ FERREIRA REIS</t>
  </si>
  <si>
    <t>325.810.922-20</t>
  </si>
  <si>
    <t>COLÔNIA FLOR DE MINAS</t>
  </si>
  <si>
    <t>AC-1200013-9902DE6195C2467DB2A8B53C880876CA</t>
  </si>
  <si>
    <t>0820.009803.00384/2023-68</t>
  </si>
  <si>
    <t>2024 - 2033</t>
  </si>
  <si>
    <t>ALDEKEMES PEREIRA RODRIGUES / MARCIA MARIA DE MELO SOUZA RODRIGUES</t>
  </si>
  <si>
    <t>846.288.042-49 / 672.902.802-53</t>
  </si>
  <si>
    <t>LOTES: 89-91-93</t>
  </si>
  <si>
    <t>PA HUMAITÁ</t>
  </si>
  <si>
    <t xml:space="preserve"> AC-1200807-0BD25E0BF29C4FED8B64F781897A49C4</t>
  </si>
  <si>
    <t>0820.009803.00326/2023-34</t>
  </si>
  <si>
    <t>2024-2026</t>
  </si>
  <si>
    <t>ALZIRA MARTINS DE SOUZA LIMA / TITO SAMPAIO DE LIMA</t>
  </si>
  <si>
    <t>845.145.312-00 / 411.826.692-04</t>
  </si>
  <si>
    <t>AC-1200344-58415F40DC824CFA84AFE0A5773B9D30</t>
  </si>
  <si>
    <t>0820.009803.00315/2023-54</t>
  </si>
  <si>
    <t>02002.000580/2023-45</t>
  </si>
  <si>
    <t>NA62BN7U</t>
  </si>
  <si>
    <t>S9DC6Y7F</t>
  </si>
  <si>
    <t>CARLOS ALBERTO RODRIGUES</t>
  </si>
  <si>
    <t>564.864.052-87</t>
  </si>
  <si>
    <t>COLÔNIA VALE DAS PALMEIRAS</t>
  </si>
  <si>
    <t>AC-1200385528339750B1441C3B6AD4DB0906F355A</t>
  </si>
  <si>
    <t>0820.009803.00281/2023-06</t>
  </si>
  <si>
    <t>02002.000730/2010-04 - 02002.000728/2010-27</t>
  </si>
  <si>
    <t>630969 - D / 630968 - D</t>
  </si>
  <si>
    <t>554538 - C / 554537 – C</t>
  </si>
  <si>
    <t>INDISBERG MACHADO DE ARAUJO / SIMONE DE LIMA NASCIMENTO ARAÚJO</t>
  </si>
  <si>
    <t>009.495.222-10 / 029.703.292-55</t>
  </si>
  <si>
    <t>COLÔNIA CAMARCAN</t>
  </si>
  <si>
    <t>AC-1200013-59282C49CCB747A1BA041AD34C6EAC43</t>
  </si>
  <si>
    <t>0820.009803.00092/2024-14</t>
  </si>
  <si>
    <t>0820.009803.00348/2023-02</t>
  </si>
  <si>
    <t>ALEXANDRE DE OLIVEIRA SEMEÃO</t>
  </si>
  <si>
    <t>954.300.832-91</t>
  </si>
  <si>
    <t>COLÔNIA NOSSA SENHORA DA CONCEIÇÃO</t>
  </si>
  <si>
    <t>AC-1200013-643BEF7DC76F47D597A8B32C048E78FA</t>
  </si>
  <si>
    <t>0820.009803.00346/2023-13</t>
  </si>
  <si>
    <t>EDILSON ARINO DO NASCIMENTO</t>
  </si>
  <si>
    <t>217.094.242-49</t>
  </si>
  <si>
    <t>COLÔNIA SANTA CRUZ</t>
  </si>
  <si>
    <t>AC-1200179E8AC10B4400A49A8B83539CCEA4A7AEB</t>
  </si>
  <si>
    <t>0820.009803.00314/2023-18</t>
  </si>
  <si>
    <t>02002.000077/2011-56</t>
  </si>
  <si>
    <t>631020-D</t>
  </si>
  <si>
    <t>559209-C</t>
  </si>
  <si>
    <t>IZABEL ANGÉLICA COSTA</t>
  </si>
  <si>
    <t>312.908.412-68</t>
  </si>
  <si>
    <t>AC-1200013-26A3EB71192C4D2492193BAF3ADD1E0B</t>
  </si>
  <si>
    <t>0820.009803.00261/2023-27</t>
  </si>
  <si>
    <t>9675-C</t>
  </si>
  <si>
    <t>0820.009803.00334/2023-81</t>
  </si>
  <si>
    <t>RAUL GONÇALVES/ NELCI MARIA GOMES GONÇALVES</t>
  </si>
  <si>
    <t>220.049.392-49/391.001.112-87</t>
  </si>
  <si>
    <t>AC-1200013-8F934F2AB1EC488E8E32A6BB05F38537</t>
  </si>
  <si>
    <t>02002.001282/2007-52</t>
  </si>
  <si>
    <t>569368-D</t>
  </si>
  <si>
    <t>007551-C</t>
  </si>
  <si>
    <t>COLÔNIA AVILA</t>
  </si>
  <si>
    <t>697.539.622-15/043.595.132-75</t>
  </si>
  <si>
    <t>WESLEY DE AVILA/SÂMILA DE SOUZA CAMPELO DE AVILA</t>
  </si>
  <si>
    <t>AC-1200013-0ED2B8CDB58D4A2992E252C9F83AB1D3</t>
  </si>
  <si>
    <t>0820.009803.00307/2023-16</t>
  </si>
  <si>
    <t>FAZENDA JV</t>
  </si>
  <si>
    <t>JOSÉ VANILDO PESSOA/ALESANDRA TORRES DOS SANTOS PESSOA</t>
  </si>
  <si>
    <t>321.868.432-34/434.947.652-00</t>
  </si>
  <si>
    <t>AC-1200104-3013CA0D8BB441A796BDE257109FB6DB</t>
  </si>
  <si>
    <t>0820.009803.00264/2023-61</t>
  </si>
  <si>
    <t>2024-2032</t>
  </si>
  <si>
    <t>02002.000697/2019-42</t>
  </si>
  <si>
    <t>9145864-E</t>
  </si>
  <si>
    <t>757546-E</t>
  </si>
  <si>
    <t>COLÔNIA CRISTO REI E CAMILA</t>
  </si>
  <si>
    <t>JANETE EROTI FRANKE</t>
  </si>
  <si>
    <t xml:space="preserve">0820.009803.00277/2023-30 </t>
  </si>
  <si>
    <t>197.440.052-20</t>
  </si>
  <si>
    <t>AC-1200385-C7242A56ADCC4625BED96D5F130ABD10</t>
  </si>
  <si>
    <t>0820.009803.00431/2023-73</t>
  </si>
  <si>
    <t>COLÔNIA DOIS IRMÃOS LT 241</t>
  </si>
  <si>
    <t>DAIANE FERREIRA DE SOUZA</t>
  </si>
  <si>
    <t>074.597.246-29</t>
  </si>
  <si>
    <t>AC-1200013-A15A9522E5BD4241A05573E9BAC8B8C8</t>
  </si>
  <si>
    <t>02002.001418/2007-24 - 02002.001519/2007-03</t>
  </si>
  <si>
    <t>569370-D / 525019-D</t>
  </si>
  <si>
    <t>7553-C/7973-C</t>
  </si>
  <si>
    <t>FERNANDO LOURENÇO DA SILVA/DANILA DE OLIVEIRA JARDIM DA SILVA</t>
  </si>
  <si>
    <t>280.920.998-71/384.470.188-57</t>
  </si>
  <si>
    <t>PA QUIXADÁ</t>
  </si>
  <si>
    <t>AC-1200104-23362E122E684F63A039742E71F375A1</t>
  </si>
  <si>
    <t>0820.009803.00097/2024-39</t>
  </si>
  <si>
    <t xml:space="preserve">COLÔNIA ARREIO DE PRATA </t>
  </si>
  <si>
    <t>COLÔNIA ROLA BRANCA</t>
  </si>
  <si>
    <t>MÁRIO PERTUZZATTI/MARIVETE PERTUZZATTI</t>
  </si>
  <si>
    <t>434.072.002-00/444.160.322-34</t>
  </si>
  <si>
    <t> AC-1200450-F6ED9AA3653C437FB407B3C5F5A7751E</t>
  </si>
  <si>
    <t>0820.009803.00270/2024-07</t>
  </si>
  <si>
    <t>MARILENE DE MESQUITA SIQUEIRA</t>
  </si>
  <si>
    <t>726.613.562-15</t>
  </si>
  <si>
    <t>COLÔNIA SANTO ANTÔNIO MORADA NOVA</t>
  </si>
  <si>
    <t>AC-1200104-B1D08652599A4BA6BDF1E4EB310088ED</t>
  </si>
  <si>
    <t>0820.009803.00297/2024-91</t>
  </si>
  <si>
    <t>02002.002381/2023-71</t>
  </si>
  <si>
    <t>19T1ZGZ3</t>
  </si>
  <si>
    <t>1QJO8YO0</t>
  </si>
  <si>
    <t>JOSÉ AUGUSTO DA COSTA BAYMA/MARIA DO DESTERRO GOMES PRADO BAYMA</t>
  </si>
  <si>
    <t>079.505.782-20/079.499.102-59</t>
  </si>
  <si>
    <t>FAZENDA JABURU</t>
  </si>
  <si>
    <t>AC-1200609-7F67809FFB06488099162B6476154F92</t>
  </si>
  <si>
    <t>0820.009803.00271/2024-43</t>
  </si>
  <si>
    <t>2024-2043</t>
  </si>
  <si>
    <t>0820.009803.00441/2023-17</t>
  </si>
  <si>
    <t>FAZENDA JURUPARI II e FAZENDA FOZ DO JURUPARY 3 e 4</t>
  </si>
  <si>
    <t>L.A. GRAMS LTDA</t>
  </si>
  <si>
    <t>AC-1200302-448A71F092FB48E18BBB0E4013D74255</t>
  </si>
  <si>
    <t>02002.000329/2014-90 - 02002.001945/2019-72</t>
  </si>
  <si>
    <t>9047454 - E/9215131 - E</t>
  </si>
  <si>
    <t>685914 - E/732425 - E</t>
  </si>
  <si>
    <t>NORIVALDO RIBEIRO</t>
  </si>
  <si>
    <t>138.811.082-20</t>
  </si>
  <si>
    <t>AC-1200252-C9247B61C41A49218FF696D3CD4A4359</t>
  </si>
  <si>
    <t>0820.009803.00195/2024-76</t>
  </si>
  <si>
    <t>KATIA DA CONCEIÇÃO BARDINI COSTA/VANDERLEY FREITAS DA COSTA</t>
  </si>
  <si>
    <t>396.141.231-68/327.943.201-49</t>
  </si>
  <si>
    <t>AC-1200807-D4E24C97E4AA4C32BE959B2430420F7F</t>
  </si>
  <si>
    <t>0820.009803.00240/2024-92</t>
  </si>
  <si>
    <t>COLÔNIA ASA DE ÁGUIA - COLÔNIA SÃO JOSÉ</t>
  </si>
  <si>
    <t>ANTÔNIO IVO DE PONTES/SANY DÉBORA DE NORONHA MOURA PONTES</t>
  </si>
  <si>
    <t>026.363.424-86 /527.761.902-04</t>
  </si>
  <si>
    <t>AC-1200013-5F97C660DAC74850B20849163A833261</t>
  </si>
  <si>
    <t>0820.009803.00442/2024-34</t>
  </si>
  <si>
    <t>0820.009803.00332/2024-72</t>
  </si>
  <si>
    <t>COLÔNIA POPULAR - COLÔNIA MORETTI - COLÔNIA BELO JARDIM - COLÔNIA SANTA LUCIA</t>
  </si>
  <si>
    <t>AC-1200013-C3CB36D3A2A64F60B42FEF2019C8FE69</t>
  </si>
  <si>
    <t>SANY DÉBORA DE NORONHA MOURA PONTES</t>
  </si>
  <si>
    <t>527.761.902-04</t>
  </si>
  <si>
    <t>AC-1200013-D32C9851BA82495DAB92E84F716E6FC2</t>
  </si>
  <si>
    <t>0820.009803.00436/2024-87</t>
  </si>
  <si>
    <t>LOTES 239, 241, 243, 245, 246, 247, 248, 249, 250, 251, 252</t>
  </si>
  <si>
    <t>AC-1200013-E5388324573843A0A937C5BF62DE221B</t>
  </si>
  <si>
    <t>0820.009803.00314/2024-91</t>
  </si>
  <si>
    <t>2024-2042</t>
  </si>
  <si>
    <t>792.122.802-00/000.578.322-42</t>
  </si>
  <si>
    <t>SÍTIO BOA ESPERANÇA</t>
  </si>
  <si>
    <t>0820.009803.00360/2023-17</t>
  </si>
  <si>
    <t>AC-1200427-16DB2A47D905423D8FC24907DFF29567</t>
  </si>
  <si>
    <t>COLÔNIA PARAÍSO LOTE 60</t>
  </si>
  <si>
    <t>RUBENILSON FERREIRA DE OLIVEIRA/IVANILDE GASPAR OLIVEIRA</t>
  </si>
  <si>
    <t>GISLEY CANDIDO MUNIZ/LUCINEIDE MARIA DA SILVA MUNIZ</t>
  </si>
  <si>
    <t>419.345.122-49/020.182.192-35</t>
  </si>
  <si>
    <t>PDS NOVA ESPERANÇA</t>
  </si>
  <si>
    <t>AC-1200807-2434517466D84A5CACEB652E0F853BB8</t>
  </si>
  <si>
    <t>02002.000147/2013-38</t>
  </si>
  <si>
    <t>628946 - D</t>
  </si>
  <si>
    <t>556736 - C</t>
  </si>
  <si>
    <t>ANDRÉ CHERES MORENO</t>
  </si>
  <si>
    <t>037.676.891-62</t>
  </si>
  <si>
    <t>AC-1200450-3F92A1680E2047A4988AF6994CB1BFE1</t>
  </si>
  <si>
    <t>0820.009803.00198/2023-29</t>
  </si>
  <si>
    <t>COLÔNIA SÃO BRAZ</t>
  </si>
  <si>
    <t>DENILSON VIEIRA DE MENDONÇA</t>
  </si>
  <si>
    <t>526.992.422-68</t>
  </si>
  <si>
    <t>AC-1200013-2CF9DA8AE5DD460588C98201EFAED889</t>
  </si>
  <si>
    <t>0820.009803.00385/2023-11</t>
  </si>
  <si>
    <t>MARIA DA SILVA LIMA</t>
  </si>
  <si>
    <t>579.788.242-68</t>
  </si>
  <si>
    <t>COLÔNIA BOA ESPERANÇA - COLÔNIA PROGRESSO</t>
  </si>
  <si>
    <t>AC-1200013-79B523BE7BE14B71BF4CF9B6ADA69E66</t>
  </si>
  <si>
    <t>0820.009803.00440/2023-64</t>
  </si>
  <si>
    <t>2024-2029</t>
  </si>
  <si>
    <t>02002.001396/2007-01</t>
  </si>
  <si>
    <t>568886-D</t>
  </si>
  <si>
    <t>009663-C</t>
  </si>
  <si>
    <t>EVERALDO BRANDÃO VELOSO/GILMARA RODRIGUES DE LIMA VELOSO</t>
  </si>
  <si>
    <t>750.144.322-04/727.246.502-63</t>
  </si>
  <si>
    <r>
      <t> </t>
    </r>
    <r>
      <rPr>
        <sz val="11"/>
        <color rgb="FF000000"/>
        <rFont val="Times-New-Roman"/>
      </rPr>
      <t>COLÔNIA CANAÃ, LOTES 122, 123 E 126 GLEBA SANTARÉM NOVO MUNDO</t>
    </r>
  </si>
  <si>
    <t>0820.009803.00397/2023-37</t>
  </si>
  <si>
    <t>AC-1200344-017F2F9BE38A44BFA4FE89CCA8753CB1</t>
  </si>
  <si>
    <t>02002.001986/2018-88 - 02002.000112/2018-11 - 02002.001072/2006-83 - 02002.001043/2006-11 - 02002.001042/2006-77</t>
  </si>
  <si>
    <t>9128809 – E / 9140283 – E / 525147 – D / 525144 – D / 525141 – D</t>
  </si>
  <si>
    <t>735512 – E / 754832 – E / 152770 – C / 152769 – C / 152768 – C</t>
  </si>
  <si>
    <t>COLÔNIA JARANDI - LOTE 155</t>
  </si>
  <si>
    <t>WALDINEY ALEX BISPO</t>
  </si>
  <si>
    <t>004.503.495-86</t>
  </si>
  <si>
    <t>PA CAQUETÁ</t>
  </si>
  <si>
    <t>AC-1200807-24FC3564FD5F414BA44E73207E8A4761</t>
  </si>
  <si>
    <t>0820.009803.00100/2024-14</t>
  </si>
  <si>
    <t>AURICELIO DA SILVA COSTA</t>
  </si>
  <si>
    <t>XAPURI/BRASILÉIA</t>
  </si>
  <si>
    <t>065.510.062-80</t>
  </si>
  <si>
    <t>AC-1200708-1721F23E2E4D4541B3F84DDC1A0CC2BB</t>
  </si>
  <si>
    <t>0820.009803.00448/2023-21</t>
  </si>
  <si>
    <t>JUVENIL DA SILVA SOUZA</t>
  </si>
  <si>
    <t>COLÔNIA PALMEIRAS LOTE 47</t>
  </si>
  <si>
    <t>786.672.242-00</t>
  </si>
  <si>
    <t>0820.009803.00531/2024-81</t>
  </si>
  <si>
    <t>AC-1200609-AE9DE4B6A862466499BF69AA1AA76343</t>
  </si>
  <si>
    <t>MARCOS ALAN NERY DE SOUZA</t>
  </si>
  <si>
    <t>JUAREZ IBERNON DE OLIVEIRA BISNETO</t>
  </si>
  <si>
    <t>JOSÉ MARIA FERREIRA DA SILVA</t>
  </si>
  <si>
    <t>SÍTIO LARANJEIRAS</t>
  </si>
  <si>
    <t>SÍTIO JB</t>
  </si>
  <si>
    <t>433.971.822-04</t>
  </si>
  <si>
    <t>AC-1200203-6E0073EECB434989AC7D83C3D3741CD9</t>
  </si>
  <si>
    <t>0820.009803.00270/2023-18</t>
  </si>
  <si>
    <t>02002.000530/2022-87</t>
  </si>
  <si>
    <t>47COE7LS</t>
  </si>
  <si>
    <t>A2NFIT1B</t>
  </si>
  <si>
    <t>034.445.902-02</t>
  </si>
  <si>
    <t>AC-1200203-A20B385983D74D648559AFDFF8D158BA</t>
  </si>
  <si>
    <t>0820.009803.00151/2023-65</t>
  </si>
  <si>
    <t>02002.000776/2022-59</t>
  </si>
  <si>
    <t>W41O0FVZ</t>
  </si>
  <si>
    <t>0SIRFKD1</t>
  </si>
  <si>
    <t>656.439.412-87</t>
  </si>
  <si>
    <t>AC-1200401-1E411A70D3AF47C7BA8031B89EA4474A</t>
  </si>
  <si>
    <t>0820.009803.00320/2024-48</t>
  </si>
  <si>
    <t xml:space="preserve"> 02002.100937/2017-46</t>
  </si>
  <si>
    <t>9139243-E</t>
  </si>
  <si>
    <t>757605-E</t>
  </si>
  <si>
    <t>COLÔNIA VACA PRETA - COLÔNIA SERINGUEIRA</t>
  </si>
  <si>
    <t>COLÔNIA BOA ESPERANÇA - COLÔNIA MP - COLÔNIA DF</t>
  </si>
  <si>
    <t>DOUGLAS AZEVEDO FELIPE/SARA PERTUZZATTI FELIPE</t>
  </si>
  <si>
    <t xml:space="preserve"> 020.777.732-27/031.525.192-14</t>
  </si>
  <si>
    <t>AC-1200450-4F8A0C6730C24C769B7CC4F69515A064</t>
  </si>
  <si>
    <t>0820.009803.00056/2024-42</t>
  </si>
  <si>
    <t>02002.000789/2007-99 - 02002.001295/2007-21</t>
  </si>
  <si>
    <t>525396-D / 569522-D</t>
  </si>
  <si>
    <t>9622-C / 7152-C</t>
  </si>
  <si>
    <t>SEBASTIÃO CARLOS ARAGÃO MENDONÇA</t>
  </si>
  <si>
    <t>164.724.542-72</t>
  </si>
  <si>
    <t xml:space="preserve"> COLÔNIA BELA VISTA - LOTE 10</t>
  </si>
  <si>
    <t>PA AMENA</t>
  </si>
  <si>
    <t>AC-1200302-D7D2319157D94FFEA52BE062AEE74188</t>
  </si>
  <si>
    <t>0820.009803.00452/2024-70</t>
  </si>
  <si>
    <t>02002.001863/2007-94</t>
  </si>
  <si>
    <t>569055-D</t>
  </si>
  <si>
    <t>7441-C</t>
  </si>
  <si>
    <t>COLÔNIA VAI QUEM QUER</t>
  </si>
  <si>
    <t>SÔNIA MARIA OLIVEIRA DO NASCIMENTO/EDILSON DOS SANTOS DE OLIVEIRA</t>
  </si>
  <si>
    <t>663.112.502-25/691.992.722-53</t>
  </si>
  <si>
    <t>AC-1200807-B0A86848735D4FF5B8CDBFC9F9D5ED7C</t>
  </si>
  <si>
    <t>0820.009803.00345/2023-61</t>
  </si>
  <si>
    <t>02002.001310/2020-17</t>
  </si>
  <si>
    <t>J6DGYCKH</t>
  </si>
  <si>
    <t>PH9CTZ9M</t>
  </si>
  <si>
    <t>0820.009803.00597/2024-71</t>
  </si>
  <si>
    <t>0820.009803.00680/2024-40</t>
  </si>
  <si>
    <t>COLÔNIA DEUS ME AJUDE</t>
  </si>
  <si>
    <t>COLÔNIA E3</t>
  </si>
  <si>
    <t>EDSON DE OLIVEIRA MINHOS/ROSANGELA DA SILVA SOARES NINHOS</t>
  </si>
  <si>
    <t>390.849.571-72/436.669.651-72</t>
  </si>
  <si>
    <t>AC-1200401-2AE8CCBAF6F44B149D40CBDCAFDC3421</t>
  </si>
  <si>
    <t>0820.009803.00239/2024-68</t>
  </si>
  <si>
    <t>02002.001141/2007-30</t>
  </si>
  <si>
    <t>569201-D</t>
  </si>
  <si>
    <t>7451-C</t>
  </si>
  <si>
    <t>CLELSON FERREIRA DE AMURIM/MICHELI TABORDA DA SILVA AMURIM</t>
  </si>
  <si>
    <t>703.812.872-89/029.864.452-50</t>
  </si>
  <si>
    <t>AC-1200104-71AAD6EDED2244819F38F33700BE835D</t>
  </si>
  <si>
    <t>0820.009803.00293/2024-11</t>
  </si>
  <si>
    <t>COLÔNIA BORGES - LOTE 163 -A</t>
  </si>
  <si>
    <t>0820.009803.00393/2024-30</t>
  </si>
  <si>
    <t>AC-1200013-818ACBD94F50413F888136BAF79C5C28</t>
  </si>
  <si>
    <t>EDSON SOARES BORGES</t>
  </si>
  <si>
    <t>018.374.062-94</t>
  </si>
  <si>
    <t>FRANCIELE RODRIGUES DE ARAÚLO</t>
  </si>
  <si>
    <t>001.573.972-46</t>
  </si>
  <si>
    <t>0820.009803.00391/2024-41</t>
  </si>
  <si>
    <t>COLÔNIA DOIS IRMÃOS - LOTE 590</t>
  </si>
  <si>
    <t>AC-1200013-8C0ECF649BDF406B956370234390E12D</t>
  </si>
  <si>
    <t>IZAIAS SOARES BORGES</t>
  </si>
  <si>
    <t>072.413.762-93</t>
  </si>
  <si>
    <t>AC-1200013-95F595DCCE8546A1B800A83E26E56A2F</t>
  </si>
  <si>
    <t xml:space="preserve"> COLÔNIA SB - LOTE 163 (REMANESCENTE)</t>
  </si>
  <si>
    <t>0820.009803.00392/2024-95</t>
  </si>
  <si>
    <t>0820.009803.00720/2024-53</t>
  </si>
  <si>
    <t>COLÔNIA CAMPO VERDE, SÃO SEBASTIÃO E TODOS OS SANTOS</t>
  </si>
  <si>
    <t>AC-1200104-7A66B471501F4820BB89E7A6E1DBEA20</t>
  </si>
  <si>
    <t>0820.009803.00098/2024-83</t>
  </si>
  <si>
    <t>COLÔNIA OLHO D'ÁGUA - LOTE 344</t>
  </si>
  <si>
    <t>LEANDRO LIMA GUIMARÃES</t>
  </si>
  <si>
    <t>042.790.482-07</t>
  </si>
  <si>
    <t>0820.009803.00395/2024-29</t>
  </si>
  <si>
    <t>MARIA CHELIANE DOS SANTOS XAVIER</t>
  </si>
  <si>
    <t>001.502.092-40</t>
  </si>
  <si>
    <t>COLÔNIA VISTA ALEGRE - COLÔNIA ÁGUA VIVA</t>
  </si>
  <si>
    <t>AC-1200013-231129369B5849D99668BFB425011258</t>
  </si>
  <si>
    <t>AC-1200013-6DBD47DC14E84FB2AE56ED2AD7EE0C9C</t>
  </si>
  <si>
    <t>0820.009803.00437/2023-41</t>
  </si>
  <si>
    <t>02002.000097/2017-12</t>
  </si>
  <si>
    <t xml:space="preserve">9068053-E </t>
  </si>
  <si>
    <t>691966-E</t>
  </si>
  <si>
    <t>2024-2027</t>
  </si>
  <si>
    <t>MARIA DO SOCORRO BORGES DOS SANTOS</t>
  </si>
  <si>
    <t>807.916.112-72</t>
  </si>
  <si>
    <t>COLÔNIA BELA VISTA - LOTE 559</t>
  </si>
  <si>
    <t>AC-1200013-9712D9C686D5449CBF631620B120C19F</t>
  </si>
  <si>
    <t>0820.009803.00397/2024-18</t>
  </si>
  <si>
    <t>TIAGO BERGAMI GUARESQUI</t>
  </si>
  <si>
    <t>0820.009803.00256/2023-14</t>
  </si>
  <si>
    <t>COLÔNIA BOM FUTURO - COLÔNIA SANTA HELENA - COLÔNIA NOVA JERUSALÉM - COLÔNIA SÃO FRANCISCO</t>
  </si>
  <si>
    <t>AC-1200013-C1CA6BA3FEDC4891B6BAE2DB4DBCC27C</t>
  </si>
  <si>
    <t>000.875.322-98</t>
  </si>
  <si>
    <t>02002.001550/2007-36  -  02002.000322/2016-30</t>
  </si>
  <si>
    <t>569020-D / 9085180-E</t>
  </si>
  <si>
    <t>007613-C / 656366-E</t>
  </si>
  <si>
    <t>WESLEY SOARES DE BRITO GUIMARÃES</t>
  </si>
  <si>
    <t>787.898.262-72</t>
  </si>
  <si>
    <t>AC-1200013-62399FB734CC4612AA437B3E6CBE88E7</t>
  </si>
  <si>
    <t>0820.009803.00448/2024-10</t>
  </si>
  <si>
    <t>02002.001532/2007-54</t>
  </si>
  <si>
    <t>569017-D</t>
  </si>
  <si>
    <t>9698-C</t>
  </si>
  <si>
    <t>ADERSON PEREIRA DA SILVA</t>
  </si>
  <si>
    <t>729.323.922-04</t>
  </si>
  <si>
    <t>AC-1200450-32E8BD8994094E68BE78D2CD56FBB375</t>
  </si>
  <si>
    <t>0820.009803.00406/2023-90</t>
  </si>
  <si>
    <t>ALLESON BATISTA DA SILVA</t>
  </si>
  <si>
    <t>030.236.682-21</t>
  </si>
  <si>
    <t>PA JOAQUIM DE MATOS</t>
  </si>
  <si>
    <t>AC-1200500-D309B67D185E4CC29551A07648DDE7D3</t>
  </si>
  <si>
    <t>0820.009803.00254/2024-14</t>
  </si>
  <si>
    <t>2024--2025</t>
  </si>
  <si>
    <t>02002.001136/2008-16</t>
  </si>
  <si>
    <t>633805-D</t>
  </si>
  <si>
    <t>009299-C</t>
  </si>
  <si>
    <t>TADARIO KAMEL DE OLIVEIRA</t>
  </si>
  <si>
    <t>599.994.462-72</t>
  </si>
  <si>
    <t>COLÔNIA PARAISO</t>
  </si>
  <si>
    <t>AC-1200450-295D8A4B9DFE4F2F90BADFF1DB0E6BF1</t>
  </si>
  <si>
    <t>0820.009803.00571/2024-22</t>
  </si>
  <si>
    <t>02002.001332/2007-00</t>
  </si>
  <si>
    <t>569530-D</t>
  </si>
  <si>
    <t>007585-C</t>
  </si>
  <si>
    <t>LUCIANO BENEVIDES PINHEIRO/LUZIMEIRI MOREIRA MELO</t>
  </si>
  <si>
    <t>684.085.602-04/790.510.062-68</t>
  </si>
  <si>
    <t>COLÔNIA PARAÍSO - COLÔNIA ALVORADA - COLÔNIA BOA SORTE</t>
  </si>
  <si>
    <t>AC-1200450-E4CCBB2C2A4048918A9B0669686F02B5</t>
  </si>
  <si>
    <t>0820.009803.00449/2024-56</t>
  </si>
  <si>
    <t>7587-C</t>
  </si>
  <si>
    <t>0820.009803.00463/2024-50</t>
  </si>
  <si>
    <t xml:space="preserve"> COLÔNIA SÃO FRANCISCO</t>
  </si>
  <si>
    <t>JOSÉ RAIMUNDO XIMENDES DA SILVA</t>
  </si>
  <si>
    <t>627.147.912-04</t>
  </si>
  <si>
    <t>AC-1200302-CFC1676BC8CF4240A2305EFE1E6C871D</t>
  </si>
  <si>
    <t>02002.001465/2021-26</t>
  </si>
  <si>
    <t>YMUE8692</t>
  </si>
  <si>
    <t>6XLSTC20</t>
  </si>
  <si>
    <t>IDELVES DA ROCHA SOUZA</t>
  </si>
  <si>
    <t>581.308.452-53</t>
  </si>
  <si>
    <t>COLÔNIA SITIO ANDORINHA</t>
  </si>
  <si>
    <t xml:space="preserve"> AC-1200013-31244D6538564F288F3D519B77001370</t>
  </si>
  <si>
    <t>0820.009803.00432/2024-07</t>
  </si>
  <si>
    <t>COLÔNIA NOVA VIDA - LOTE 236, COLÔNIA BAIXA VERDE - LOTE 235</t>
  </si>
  <si>
    <t>ALESSANDRO NASCIMENTO DA SILVA DUTRA/IARA DUTRA DA SILVA NASCIMENTO</t>
  </si>
  <si>
    <t>923.108.932-34/041.410.212-61</t>
  </si>
  <si>
    <t>AC-1200013-78D15981DDD3422F9DA5452088C1CDC5</t>
  </si>
  <si>
    <t>0820.009803.00343/2023-71</t>
  </si>
  <si>
    <t>4022.013453.00427/2023-19 - 4022.013453.00430/2023-24</t>
  </si>
  <si>
    <t>2170-C</t>
  </si>
  <si>
    <t>2171-C</t>
  </si>
  <si>
    <t>COLÔNIA SABIÁ - LOTE 67</t>
  </si>
  <si>
    <t>AC-1200013-FD3F661063C5443FB18624778AF9682A</t>
  </si>
  <si>
    <t>0820.009803.00196/2023-30</t>
  </si>
  <si>
    <t>4022.013453.01581/2023-08 - 4004.013453.01582/2023-44</t>
  </si>
  <si>
    <t>000802-D</t>
  </si>
  <si>
    <t>000803-D</t>
  </si>
  <si>
    <t>ANDRE CHERES MORENO</t>
  </si>
  <si>
    <t>COLÔNIA SÃO FRANCISCO LOTE 152 - COLÔNIA JARANDI LOTE 155</t>
  </si>
  <si>
    <t>0820.009803.00199/2023-73</t>
  </si>
  <si>
    <t>02002.001296/2007-76 - 02002.001308/2007-62</t>
  </si>
  <si>
    <t>569521-D / 569528-D</t>
  </si>
  <si>
    <t>007151-C /  007583-C</t>
  </si>
  <si>
    <t>EZEQUIEL LOPES DE SOUZA</t>
  </si>
  <si>
    <t>003.011.792-55</t>
  </si>
  <si>
    <t>AC-1200013-445137CAE7D84F398BBDEE504BC7A8E3</t>
  </si>
  <si>
    <t>0820.009803.00337/2024-03</t>
  </si>
  <si>
    <t>DIEL MAXES PEREIRA DE LIMA JACOME/WIGNA SAMARA DA SILVA FERREIRA JACOME</t>
  </si>
  <si>
    <t>054.286.714-16/056.549.874-61</t>
  </si>
  <si>
    <t xml:space="preserve"> COLÔNIA BOA VISTA</t>
  </si>
  <si>
    <t>AC-1200500-50CC75DD75F94D44B971AD2612764F1E</t>
  </si>
  <si>
    <t>0820.009803.00439/2023-30</t>
  </si>
  <si>
    <t>525822 - D</t>
  </si>
  <si>
    <t>153440 - C</t>
  </si>
  <si>
    <t>02002.001689/2007-80</t>
  </si>
  <si>
    <t>NIVALDO PEREIRA POLIDO</t>
  </si>
  <si>
    <t>712.324.431-15</t>
  </si>
  <si>
    <t>AC-1200013-3DBC81F5A9E9468CADE4D1A9E16885B4</t>
  </si>
  <si>
    <t>0820.009803.00626/2024-02</t>
  </si>
  <si>
    <t>02002.001347/2007-60</t>
  </si>
  <si>
    <t>569012-D</t>
  </si>
  <si>
    <t>007612-C</t>
  </si>
  <si>
    <t>FAZENDA LAGO GRANDE</t>
  </si>
  <si>
    <t>DANIELHY FIGUEIREDO DA COSTA</t>
  </si>
  <si>
    <t>031.732.922-78</t>
  </si>
  <si>
    <t>AC-1200609-9BCD69B476F14A049B32A4126A8DAD54</t>
  </si>
  <si>
    <t>0820.009803.00322/2024-37</t>
  </si>
  <si>
    <t>232.549.982-00</t>
  </si>
  <si>
    <t>AC-1200401-9CBCF90D0B4143D28F4B9A2755EAB9D2</t>
  </si>
  <si>
    <t>IVONE DOS SANTOS BARROS</t>
  </si>
  <si>
    <t>0820.009803.00524/2024-89</t>
  </si>
  <si>
    <t>ANTÔNIO BARBOSA MENDONÇA/MARIA DA CONCEIÇÃO DA SILVA MENDONÇA</t>
  </si>
  <si>
    <t>216.633.942-53/707.752.142-72</t>
  </si>
  <si>
    <t>AC-1200302-0FFB8D39679440F89EA64C54AEFE3DA3</t>
  </si>
  <si>
    <t>0820.009803.00413/2023-91</t>
  </si>
  <si>
    <t>4022.013453.01888/2023-09 - 4022.013453.01891/2023-14</t>
  </si>
  <si>
    <t>000009-D</t>
  </si>
  <si>
    <t>000010-D</t>
  </si>
  <si>
    <t>COLÔNIA GRANDIOSA</t>
  </si>
  <si>
    <t>NIVALDO SANTOS DA SILVA</t>
  </si>
  <si>
    <t>412.057.152-15</t>
  </si>
  <si>
    <t>AC-1200252-8C1AFF6F58C643529D52D0186F841CB3</t>
  </si>
  <si>
    <t>0820.009803.00487/2024-17</t>
  </si>
  <si>
    <t>AC-1200500-68B62F4B696941818C6FE06CE4D972AF</t>
  </si>
  <si>
    <t>NATANAEL NUNES CUNHA DA SILVA/LIDIANE FERREIRA LIMA</t>
  </si>
  <si>
    <t>715.511.662-91/002.476.492-28</t>
  </si>
  <si>
    <t>COLÔNIA ESQUININHA</t>
  </si>
  <si>
    <t>0820.009803.00457/2024-01</t>
  </si>
  <si>
    <t>02002.000303/2016-11</t>
  </si>
  <si>
    <t>9101990 - E</t>
  </si>
  <si>
    <t>661592 - E</t>
  </si>
  <si>
    <t>COLÔNIA PIJUCA</t>
  </si>
  <si>
    <t>JOSÉ FERREIRA DA SILVA/MARIA GOMES FALCÃO</t>
  </si>
  <si>
    <t>434.030.692-49/665.953.392-34</t>
  </si>
  <si>
    <t>AC-1200500-FBB8BB45908A41EFBBA517D241FE1E2B</t>
  </si>
  <si>
    <t>0820.009803.00386/2024-38</t>
  </si>
  <si>
    <t>02002.000335/2011-02</t>
  </si>
  <si>
    <t>630597-D</t>
  </si>
  <si>
    <t>562946-C</t>
  </si>
  <si>
    <t>HÉLIO RUBENS DENTI/SANDRA DE SOUZA DENTI</t>
  </si>
  <si>
    <t>327.310.002-87/703.609.792-20</t>
  </si>
  <si>
    <t>COLÔNIA COMEÇO</t>
  </si>
  <si>
    <t>AC-1200013-16AB422CC2F544BD8F8A4FF1373A4211</t>
  </si>
  <si>
    <t>0820.009803.00202/2023-59</t>
  </si>
  <si>
    <t>02002.001384/2007-78</t>
  </si>
  <si>
    <t>598902-D</t>
  </si>
  <si>
    <t>009676-C</t>
  </si>
  <si>
    <t>HODILOMAR BARBOSA E SILVA</t>
  </si>
  <si>
    <t>412.737.102-15</t>
  </si>
  <si>
    <t>AC-1200450-BD0ED55B287E4C2A98906C4CE2E28DF9</t>
  </si>
  <si>
    <t>0820.009803.00695/2024-16</t>
  </si>
  <si>
    <t>FAZENDA BOA ESPERANÇA</t>
  </si>
  <si>
    <t>JOÃO ARAÚJO DE LIMA</t>
  </si>
  <si>
    <t>013.828.532-20</t>
  </si>
  <si>
    <t>AC-1200450-46CF38A8E89F4648889CA65626A99778</t>
  </si>
  <si>
    <t>0820.009803.00241/2024-37</t>
  </si>
  <si>
    <t>SÍTIO RENASCER</t>
  </si>
  <si>
    <t>JANISLEI PAES VERUS</t>
  </si>
  <si>
    <t>522.863.982-91</t>
  </si>
  <si>
    <t>AC-1200385-651E332495F04AF08E1CFA584EB71B22</t>
  </si>
  <si>
    <t>0820.009803.00698/2024-41</t>
  </si>
  <si>
    <t>SÍTIO MONTE ALEGRE</t>
  </si>
  <si>
    <t>JORGE CONCEIÇÃO DA COSTA</t>
  </si>
  <si>
    <t>823.203.302-91</t>
  </si>
  <si>
    <t>AC-1200203-5181FA4304BE4F83812F16D1260D6954</t>
  </si>
  <si>
    <t>0820.009803.00417/2024-51</t>
  </si>
  <si>
    <t>02002.000683/2022-24</t>
  </si>
  <si>
    <t>G4URHGPN</t>
  </si>
  <si>
    <t>607NX60N</t>
  </si>
  <si>
    <t>COLÔNIA BELA VISTA - 04 DE OUTUBRO - SÃO FRANCISCO</t>
  </si>
  <si>
    <t>MARGARETE BORGES DE OLIVEIRA/ARTUR MIGUEL RODRIGUES DE SOUSA COELHO</t>
  </si>
  <si>
    <t>616.443.742-34/718.279.171-48</t>
  </si>
  <si>
    <t>AC-1200609-2BBB9E416FBC44E18219CA602AD25EE5</t>
  </si>
  <si>
    <t>0820.009803.00063/2024-44</t>
  </si>
  <si>
    <t>02002.000774/2007-21</t>
  </si>
  <si>
    <t>524889-D</t>
  </si>
  <si>
    <t>009234-C</t>
  </si>
  <si>
    <t>COLÔNIA ITAIPU</t>
  </si>
  <si>
    <t>MARIO DOS SANTOS</t>
  </si>
  <si>
    <t>183.100.602-20</t>
  </si>
  <si>
    <t>AC-1200450-B673D510137741B2BEE0402FE88FA9A0</t>
  </si>
  <si>
    <t>0820.009803.00517/2024-87</t>
  </si>
  <si>
    <t>DEVANI PINTO DAS NEVES</t>
  </si>
  <si>
    <t>564.275.572-20</t>
  </si>
  <si>
    <t>AC-1200385-15FB63E1F59B4E4F87B650AB796106A7</t>
  </si>
  <si>
    <t>0820.009803.00652/2024-22</t>
  </si>
  <si>
    <t>02002.001520/2007-20</t>
  </si>
  <si>
    <t>525013-D</t>
  </si>
  <si>
    <t>007967-C</t>
  </si>
  <si>
    <t>FAZENDA PICA PAU</t>
  </si>
  <si>
    <t>SIOMARA DO ROCIO NICHELE COUTINHO/JURANDIR COUTINHO</t>
  </si>
  <si>
    <t>493.258.419-91/672.638.369-04</t>
  </si>
  <si>
    <t>AC-1200138-9BD5C93958C74383AECF5511AB1D6E61</t>
  </si>
  <si>
    <t>0820.009803.00247/2023-23</t>
  </si>
  <si>
    <t>2024-2030</t>
  </si>
  <si>
    <t>02002.000846/2021-98</t>
  </si>
  <si>
    <t>EY30YXVU</t>
  </si>
  <si>
    <t>Q6IWZKKL</t>
  </si>
  <si>
    <t xml:space="preserve"> MARIO GERMANO</t>
  </si>
  <si>
    <t>914.198.247-91</t>
  </si>
  <si>
    <t>COLÔNIA MINAS GERAIS</t>
  </si>
  <si>
    <t>AC-1200013-8504BBBAF1894FA5B1B545F5C6776EC7</t>
  </si>
  <si>
    <t>0820.009803.00230/2023-76</t>
  </si>
  <si>
    <t>COLÔNIA SANTA JULIANA</t>
  </si>
  <si>
    <t>JOSÉ ERNANDES DOS SANTOS</t>
  </si>
  <si>
    <t>340.338.662-72</t>
  </si>
  <si>
    <t xml:space="preserve"> AC-1200609-9D0E912B49BC4956B881D42B554BC4FB</t>
  </si>
  <si>
    <t>0820.009803.00710/2024-18</t>
  </si>
  <si>
    <t>0820.009803.00902/2024-24</t>
  </si>
  <si>
    <t>ADITIVO</t>
  </si>
  <si>
    <t>PASSIVO RL (AA) REGENERAÇÃO</t>
  </si>
  <si>
    <t>PASSIVO PLANTIO (AA)</t>
  </si>
  <si>
    <t>PROGRAMA</t>
  </si>
  <si>
    <t>PRADA</t>
  </si>
  <si>
    <t>MODELO SAF</t>
  </si>
  <si>
    <t>PROPRIETAR</t>
  </si>
  <si>
    <t>CPF_CNPJ</t>
  </si>
  <si>
    <t xml:space="preserve">MUNICIPIO </t>
  </si>
  <si>
    <t>P_ASSENT</t>
  </si>
  <si>
    <t>A_IMOVEL</t>
  </si>
  <si>
    <t>COD_IMOVEL</t>
  </si>
  <si>
    <t>MF</t>
  </si>
  <si>
    <t>DT_ASSIN_T</t>
  </si>
  <si>
    <t>DT_PUBLIC</t>
  </si>
  <si>
    <t>APP_BARR</t>
  </si>
  <si>
    <t>PAS_APP_AC</t>
  </si>
  <si>
    <t>PASS_APP_A</t>
  </si>
  <si>
    <t>RLP</t>
  </si>
  <si>
    <t>COTA_RES_A</t>
  </si>
  <si>
    <t>PASV_RL_AC</t>
  </si>
  <si>
    <t>PASSI_RL_A</t>
  </si>
  <si>
    <t>PAS_RL_A_R</t>
  </si>
  <si>
    <t>A_PLANTIO</t>
  </si>
  <si>
    <t>N_PROCESSO</t>
  </si>
  <si>
    <t>N_AUTO_INF</t>
  </si>
  <si>
    <t>N_EMBARGO</t>
  </si>
  <si>
    <t>PROPRIEDAD</t>
  </si>
  <si>
    <t>RVN</t>
  </si>
  <si>
    <t>JOÃO FERNANDO DOS SANTOS</t>
  </si>
  <si>
    <t>322.165.562-20</t>
  </si>
  <si>
    <t>COLÔNIA BOM SUCESSO</t>
  </si>
  <si>
    <t>AC-1200104-7DFC2DCAE036497096C55052DEDCD162</t>
  </si>
  <si>
    <t>0820.009803.00319/2023-32</t>
  </si>
  <si>
    <t>02002.002144/2019-24</t>
  </si>
  <si>
    <t>9L6GECUT</t>
  </si>
  <si>
    <t>7TH1VQSU</t>
  </si>
  <si>
    <t>AYLTON DA SILVA NASCIMENTO</t>
  </si>
  <si>
    <t>196.154.502-00</t>
  </si>
  <si>
    <t>COLÔNIA FONTE NOVA</t>
  </si>
  <si>
    <t>AC-1200401-254969F21BDC41E1BC9B2A0F2A9585C9</t>
  </si>
  <si>
    <t>0820.009803.00651/2024-88</t>
  </si>
  <si>
    <t>SÉRGIO SEBASTIÃO SOBRINHO</t>
  </si>
  <si>
    <t>322.163.942-20</t>
  </si>
  <si>
    <t>AC-1200104-5C7296A4322C46E4BD9CE978C877B592</t>
  </si>
  <si>
    <t>0820.009803.00822/2024-79</t>
  </si>
  <si>
    <t>2024-2028</t>
  </si>
  <si>
    <t>02002.000393/2008-22</t>
  </si>
  <si>
    <t>569966-D</t>
  </si>
  <si>
    <t>008055-C</t>
  </si>
  <si>
    <t>PAULINO HENRIQUE DUTRA DA CRUZ/RITA AZEVEDO DE MEDEIROS DUTRA</t>
  </si>
  <si>
    <t>056.139.494-68/124.112.724-72</t>
  </si>
  <si>
    <t>COLÔNIA SANTA RITA I - COLÔNIA SANTA RITA II</t>
  </si>
  <si>
    <t>AC-1200450-E708EEE61F454421AFD0D2C3F76EBACD</t>
  </si>
  <si>
    <t>0820.009803.00377/2023-66</t>
  </si>
  <si>
    <t>MARCELO TRIGUEIRO REIS</t>
  </si>
  <si>
    <t>703.808.532-80</t>
  </si>
  <si>
    <t>COLÔNIA SANTÍSSIMA - COLÔNIA SANTA MARIA</t>
  </si>
  <si>
    <t>AC-1200104-E432B82B6F60463DAD1AA75602F6F194</t>
  </si>
  <si>
    <t>0820.009803.00068/2024-77</t>
  </si>
  <si>
    <t>02002.001490/2007-51</t>
  </si>
  <si>
    <t>078799-D</t>
  </si>
  <si>
    <t>006962-C</t>
  </si>
  <si>
    <t>LOURENÇO VILAMOSKI</t>
  </si>
  <si>
    <t>349.503.112-04</t>
  </si>
  <si>
    <t>COLÔNIA SÃO LOURENÇO</t>
  </si>
  <si>
    <t>PAD SÃO JOÃO DO BALANCEIO</t>
  </si>
  <si>
    <t>AC-1200013-875B84B708424A74BFECD426CBBFF781</t>
  </si>
  <si>
    <t>0820.009803.00338/2023-69</t>
  </si>
  <si>
    <t>02002.001532/2007-54 - 02002.001294/2007-87</t>
  </si>
  <si>
    <t>569017-D / 569379-D</t>
  </si>
  <si>
    <t>009698-C / 7562-C</t>
  </si>
  <si>
    <t>691.976.522-53</t>
  </si>
  <si>
    <t>AC-1200807-EA60134E644247A0B3A5317704E41061</t>
  </si>
  <si>
    <t>0820.009803.00433/2024-43</t>
  </si>
  <si>
    <t>279.647.959-53</t>
  </si>
  <si>
    <t>AC-1200450-AD4D61131D05417FAE3AD375844D75B5</t>
  </si>
  <si>
    <t>0820.009803.00729/2024-64</t>
  </si>
  <si>
    <t>995.294.592-20</t>
  </si>
  <si>
    <t>EDMILSON GOMES DUTRA</t>
  </si>
  <si>
    <t>PA SANTA LUZIA</t>
  </si>
  <si>
    <t>AC-1200203-AD7FD5C0AFFD42EB8608EA28D7E950B5</t>
  </si>
  <si>
    <t>0820.009803.00256/2024-03</t>
  </si>
  <si>
    <t>02002.001109/2007-54</t>
  </si>
  <si>
    <t>569126 - D</t>
  </si>
  <si>
    <t>007353 - C</t>
  </si>
  <si>
    <t>ORESTE AFONSO</t>
  </si>
  <si>
    <t>237.352.791-04</t>
  </si>
  <si>
    <t>COLÔNIA SANTO AFONSO</t>
  </si>
  <si>
    <t>AC-1200179-F8840003334C4831B2D9FE9E441ECCE3</t>
  </si>
  <si>
    <t>0820.017136.00009/2023-38</t>
  </si>
  <si>
    <t>FRANCISCO MESSIAS VIANA DE SOUZA</t>
  </si>
  <si>
    <t>681.121.222-53</t>
  </si>
  <si>
    <t>AC-1200302-B782CC15895C45F2A6990B1B4B1D5D4E</t>
  </si>
  <si>
    <t>0820.009803.00756/2024-37</t>
  </si>
  <si>
    <t>LUISLAI LIMA ROCHA</t>
  </si>
  <si>
    <t>495.188.282-53</t>
  </si>
  <si>
    <t>COLÔNIA SANTA CLARA</t>
  </si>
  <si>
    <t>CLAUDENICE ASSIS JOSÉ</t>
  </si>
  <si>
    <t>465.795.402-49</t>
  </si>
  <si>
    <t>EDELSON NERI DE ALBUQUERQUE</t>
  </si>
  <si>
    <t>699.588.582-15</t>
  </si>
  <si>
    <t>ADEVANIO BATISTA DA SILVA</t>
  </si>
  <si>
    <t>689.106.812-68</t>
  </si>
  <si>
    <t>COLÔNIA CINCO DE MARÇO</t>
  </si>
  <si>
    <t>RONILDA AMARO DA SILVA VELOSO</t>
  </si>
  <si>
    <t>349.741.212-00</t>
  </si>
  <si>
    <t>COLÔNIA JERUSALÉM LOTE 127</t>
  </si>
  <si>
    <t>ADRIANA MARIA RECKZIEGEL</t>
  </si>
  <si>
    <t>695.691.932-04</t>
  </si>
  <si>
    <t>COLÔNIA BELA ALIANÇA I</t>
  </si>
  <si>
    <t>AC-1200609-A648BF9D4B0C4B7E96A41AB3EC305DEA</t>
  </si>
  <si>
    <t>0820.009803.00713/2024-51</t>
  </si>
  <si>
    <t>AC-1200013-5B3A14423A1D452FA0E605F0A96DD79B</t>
  </si>
  <si>
    <t>0820.009803.00250/2023-47</t>
  </si>
  <si>
    <t>AC-1200609-BF4FB02A7061442093DAD77CBF7A90C0</t>
  </si>
  <si>
    <t>0820.009803.00423/2023-27</t>
  </si>
  <si>
    <t>AC-1200500-AA5636199D324E96BD5BFD4D84D8A723</t>
  </si>
  <si>
    <t>0820.009803.00805/2024-31</t>
  </si>
  <si>
    <t xml:space="preserve"> AC-1200385-D9235C5F0F0C4221A81BD589D10D3BC3</t>
  </si>
  <si>
    <t>0820.009803.00762/2024-94</t>
  </si>
  <si>
    <t>AC-1200013-5EAF01B88D5344F99B16DBDDD34AFBE6</t>
  </si>
  <si>
    <t>0820.009803.00692/2024-74</t>
  </si>
  <si>
    <t>02002.001877/2007-16</t>
  </si>
  <si>
    <t>569062-D</t>
  </si>
  <si>
    <t>007448-C</t>
  </si>
  <si>
    <t xml:space="preserve">SIM </t>
  </si>
  <si>
    <t>RANCHO NOVA ALVORADA</t>
  </si>
  <si>
    <t>02002.000471/2010-11/ 02002.000465/2010-56</t>
  </si>
  <si>
    <t>630459-D/630454-D</t>
  </si>
  <si>
    <t>559043-C/559040-C</t>
  </si>
  <si>
    <t>JOÃO PAULO MAIA</t>
  </si>
  <si>
    <t>003.842.202-66</t>
  </si>
  <si>
    <t>COLÔNIA ESTRELA DA MANHÃ - LOTE 564 E COLÔNIA SÃO PEDRO - LOTE 565</t>
  </si>
  <si>
    <t>GERALDO MAMEDES MAIA/ANA DAS GRAÇAS MAIA</t>
  </si>
  <si>
    <t>290.576.126-15/643.457.342-15</t>
  </si>
  <si>
    <t>COLÔNIA IAPU - LT - 331</t>
  </si>
  <si>
    <t>COLÔNIA DOIS DE OUTUBRO - LOTE 561</t>
  </si>
  <si>
    <t>COLÔNIA JACARÉ - LOTE 549</t>
  </si>
  <si>
    <t>COLÔNIA NOVA ESPERANÇA - LOTE 589 E COLÔNIA PRIMAVERA - LOTE 587</t>
  </si>
  <si>
    <t>COLÔNIA SANTA LUZIA - LOTE 322</t>
  </si>
  <si>
    <t>AC-1200013-BC81790472D64359AB7C34AF5619AEA2</t>
  </si>
  <si>
    <t>0820.009803.00402/2023-10</t>
  </si>
  <si>
    <t>AC-1200013-B835336FEA78458DAD51A21F798513A1</t>
  </si>
  <si>
    <t>0820.009803.00389/2024-71</t>
  </si>
  <si>
    <t>0820.009803.00396/2023-92</t>
  </si>
  <si>
    <t>AC-1200013-3BF9947BA05941C080083D0811842EA8</t>
  </si>
  <si>
    <t>0820.009803.00398/2023-81</t>
  </si>
  <si>
    <t>AC-1200013-637D85FB399B427FB14E5926A2920A2F</t>
  </si>
  <si>
    <t>0820.009803.00400/2023-12</t>
  </si>
  <si>
    <t>AC-1200013-B0C4B7DA2764409FABDB61E91F96EDE1</t>
  </si>
  <si>
    <t>0820.009803.00399/2023-26</t>
  </si>
  <si>
    <t>AC-1200013-FA56706C25BD4B778E169A6B4B246384</t>
  </si>
  <si>
    <t xml:space="preserve">CLEILDO CEZAR FERNANDES </t>
  </si>
  <si>
    <t xml:space="preserve">SEVERIANO RAMOS MERCHAM </t>
  </si>
  <si>
    <t xml:space="preserve"> SÍTIO TRÊS IRMÃOS</t>
  </si>
  <si>
    <t>0820.009803.01202/2024-57</t>
  </si>
  <si>
    <t>AC-1200807-1484018B93F940EB806A34C1D0379098</t>
  </si>
  <si>
    <t>GIZELLY KARINA CORREIA RIBEIRO</t>
  </si>
  <si>
    <t>010.951.622-25</t>
  </si>
  <si>
    <t>0820.009803.00224/2023-19</t>
  </si>
  <si>
    <t>JOSÉ ANDRADE DE FARIA</t>
  </si>
  <si>
    <t>249.395.101-82</t>
  </si>
  <si>
    <t>0820.009803.00570/2024-88</t>
  </si>
  <si>
    <t>02002.101017/2017-45</t>
  </si>
  <si>
    <t>9139252-E</t>
  </si>
  <si>
    <t>757607-E</t>
  </si>
  <si>
    <t>COLÔNIA JABOTICABA</t>
  </si>
  <si>
    <t>411.904.912-49</t>
  </si>
  <si>
    <t>ELILSO DE OLIVEIRA DA SILVA</t>
  </si>
  <si>
    <t>AC-1200344-770F4DC0C8E04B2595E4B8C2534155ED</t>
  </si>
  <si>
    <t>AC-1200450-1926CE5AA4C943678629351BB8EC0727</t>
  </si>
  <si>
    <t>0820.009803.00647/2024-10</t>
  </si>
  <si>
    <t>SÃO JOSÉ AGROPECUÁRIA LTDA</t>
  </si>
  <si>
    <t>49.111.463/0001-10</t>
  </si>
  <si>
    <t>AC-1200401-918FF30555C5476DAEA64A8BA14869B6</t>
  </si>
  <si>
    <t>0820.009803.00700/2024-82</t>
  </si>
  <si>
    <t>RANCHO MORETTI I E RANCHO MORETTI 2</t>
  </si>
  <si>
    <t>OCLAIR MORETTI/ROSINEI ROSSATO MORETTI</t>
  </si>
  <si>
    <t>377.967.551-04 /483.674.601-97</t>
  </si>
  <si>
    <t>AC-1200013-5D4CA7A5CFDA45C69B02EB95278BF1FC</t>
  </si>
  <si>
    <t>0820.009803.00292/2024-69</t>
  </si>
  <si>
    <t>COLÔNIA IRACEMA</t>
  </si>
  <si>
    <t>FRANCISCO AZEVEDO NASCIMENTO</t>
  </si>
  <si>
    <t>542.507.302-04</t>
  </si>
  <si>
    <t>AC-1200500-238CEE726E6D48C09CED963F6BC1756F</t>
  </si>
  <si>
    <t>0820.009803.00693/2024-19</t>
  </si>
  <si>
    <t>FRANCISCO FIRMIANO BARBOZA/MIRIAN FACUNDO LIRA</t>
  </si>
  <si>
    <t>197.308.882-72/495.543.872-53</t>
  </si>
  <si>
    <t>AC-1200104-045BD381A30B454686EAC2FCE2A99AB2</t>
  </si>
  <si>
    <t>0820.009803.00356/2023-41</t>
  </si>
  <si>
    <t>JOSÉ DE SOUZA ALMEIDA</t>
  </si>
  <si>
    <t>229.892.182-20</t>
  </si>
  <si>
    <t>AC-1200203-8F1A8DAEC97D4F82BBB1E7B09DD3A1B6</t>
  </si>
  <si>
    <t>0820.009803.00365/2023-31</t>
  </si>
  <si>
    <t>ANTONIO EDSON DE OLIVEIRA LACERDA</t>
  </si>
  <si>
    <t>360.138.382-91</t>
  </si>
  <si>
    <t>AC-1200302-427191743F834409BE42CE59241F4958</t>
  </si>
  <si>
    <t>0820.009803.00333/2024-17</t>
  </si>
  <si>
    <t>02002.002773/2023-31/02002.002806/2023-42</t>
  </si>
  <si>
    <t>4TO8R7UJ/SVK175AN</t>
  </si>
  <si>
    <t>OEGQQT7F/8QRBPMEA</t>
  </si>
  <si>
    <t xml:space="preserve"> 0820.009803.01260/2024-81</t>
  </si>
  <si>
    <t>0820.009803.01262/2024-70</t>
  </si>
  <si>
    <t>457.687.718-67</t>
  </si>
  <si>
    <t>COLÔNIA GUARANI DA AMIZADE - LOTE 430</t>
  </si>
  <si>
    <t>0820.009803.00282/2023-42</t>
  </si>
  <si>
    <t>AC-1200385-895B80DE17A54A27BDFD8A00E6FE48F4</t>
  </si>
  <si>
    <t>COLÔNIA NOSSA S. APARECIDA (LOTE 427) - SANTA LUZIA (LOTE 426)</t>
  </si>
  <si>
    <t>0820.009803.002832023-97</t>
  </si>
  <si>
    <t>AC-1200385-46328BB3387A496F92004AB8E7057FA3</t>
  </si>
  <si>
    <t>COLÔNIA SANTA LUZIA LOTE 424 - 06 IRMÃOS LOTE 466 - SANTO ANTÔNIO LOTE 467 - SÃO CAMILO LOTE 372</t>
  </si>
  <si>
    <t>0820.009803.00292/2023-88</t>
  </si>
  <si>
    <t>AC-1200385-CC86C4F912C045C7BF062EA3761A9B06</t>
  </si>
  <si>
    <t>2024-2031</t>
  </si>
  <si>
    <t>217.194.622-91</t>
  </si>
  <si>
    <t xml:space="preserve"> COLÔNIA BOA ESPERANÇA</t>
  </si>
  <si>
    <t>AC-1200500-2FEFBC811179443F9B0FF9C35CCE1449</t>
  </si>
  <si>
    <t>0820.009803.00831/2024-60</t>
  </si>
  <si>
    <t>02002.001144/2008-54</t>
  </si>
  <si>
    <t>635964-D</t>
  </si>
  <si>
    <t>554009-C</t>
  </si>
  <si>
    <t>CLEITON BARROS DE SOUZA OLIVEIRA</t>
  </si>
  <si>
    <t>690.988.322-53</t>
  </si>
  <si>
    <t>CHÁCARA PARAÍSO</t>
  </si>
  <si>
    <t>AC-1200104-A56F8521D4374C1DA6DBFD9147650763</t>
  </si>
  <si>
    <t>0820.009803.00922/2024-03</t>
  </si>
  <si>
    <t>0820.009803.00824/2024-68</t>
  </si>
  <si>
    <t>COLÔNIA CRISTO REI - LOTE 264 - B</t>
  </si>
  <si>
    <t>ADRIANA MARQUES ROCHA SEHREIBER</t>
  </si>
  <si>
    <t>618.432.532-91</t>
  </si>
  <si>
    <t>CARLOS BENICIO DE MELO</t>
  </si>
  <si>
    <t>597.144.842-00</t>
  </si>
  <si>
    <t>COLÔNIA MENINO JESUS</t>
  </si>
  <si>
    <t>AC-1200013-C557F08F65AB4094A300324A4A578ECB</t>
  </si>
  <si>
    <t>AC-1200401-1F3CF17BF92A4DD699B4D4F8348FA84D</t>
  </si>
  <si>
    <t>0820.009803.00404/2023-09</t>
  </si>
  <si>
    <t>0820.009803.01192/2024-50</t>
  </si>
  <si>
    <t>COLÔNIA NOVA SORTE - LOTE 75</t>
  </si>
  <si>
    <t>002.810.622-93</t>
  </si>
  <si>
    <t>ELIZABETE LEANDRO NOGUEIRA</t>
  </si>
  <si>
    <t>AC-1200013-AAEE85FD048F4E90A99AAAF74DD6B9BD</t>
  </si>
  <si>
    <t>525017 - D</t>
  </si>
  <si>
    <t xml:space="preserve">7971 - C </t>
  </si>
  <si>
    <t>0820.009803.00285/2023-86</t>
  </si>
  <si>
    <t>ASSIS FARIAS ALVES/MARIA ELIZABETH DE SIQUEIRA OLIVEIRA</t>
  </si>
  <si>
    <t>623.866.462-20/623.999.852-49</t>
  </si>
  <si>
    <t>AC-1200807-AC453EAE82A240D8AB3DC729E7194B03</t>
  </si>
  <si>
    <t>0820.009803.00425/2023-16</t>
  </si>
  <si>
    <t>ARLETE NERI DE ALBUQUERQUE</t>
  </si>
  <si>
    <t>138.131.962-91</t>
  </si>
  <si>
    <t>AC-1200609-13E9B6C4A76647F7BCA79D8DFA47521A</t>
  </si>
  <si>
    <t>0820.009803.00286/2024-10</t>
  </si>
  <si>
    <t>JAQUELINE LIMA DOS SANTOS</t>
  </si>
  <si>
    <t>832.027.572-53</t>
  </si>
  <si>
    <t>AC-1200385-9E77997571594C35BE7F72EF20B00758</t>
  </si>
  <si>
    <t>0820.009803.00503/2024-63</t>
  </si>
  <si>
    <t>ELZIANE OLIVEIRA DAS CHAGAS DIAS</t>
  </si>
  <si>
    <t>807.020.822-87</t>
  </si>
  <si>
    <t xml:space="preserve">02002.000582/2010-10 </t>
  </si>
  <si>
    <t>095347-D</t>
  </si>
  <si>
    <t>007646-C</t>
  </si>
  <si>
    <t>0820.009803.00611/2024-36</t>
  </si>
  <si>
    <t>COLÔNIA DEUS É PAI</t>
  </si>
  <si>
    <t>REINALDO VILAS BOAS DE OLIVEIRA</t>
  </si>
  <si>
    <t>390.426.342-00</t>
  </si>
  <si>
    <t>AC-1200450-F8DC299113BC47C7856048F4C0A000D4</t>
  </si>
  <si>
    <t>02002.000084/2011-58</t>
  </si>
  <si>
    <t>628231-D</t>
  </si>
  <si>
    <t>377267-C</t>
  </si>
  <si>
    <t>MONIKELY MENDONÇA DO NASCIMENTO</t>
  </si>
  <si>
    <t>966.111.462-53</t>
  </si>
  <si>
    <t>AC-1200344-A0A382EEACD5498DB96D5BE17D08B89E</t>
  </si>
  <si>
    <t>0820.009803.00703/2024-16</t>
  </si>
  <si>
    <t>02002.001015/2006-02/02002.000760/2020-84</t>
  </si>
  <si>
    <t>526112-D - 0VIIYPDR</t>
  </si>
  <si>
    <t>009251-C - 2RL0AU0K</t>
  </si>
  <si>
    <t>0820.009803.00719/2024-29</t>
  </si>
  <si>
    <t>VANOR FRISSO ENDRINGER/MARLENE DE ANGELI ENDRINGER</t>
  </si>
  <si>
    <t>493.470.557-00/826.387.647-87</t>
  </si>
  <si>
    <t>FAZENDA CAPIXABA</t>
  </si>
  <si>
    <t>AC-1200344-AB6210555E474CA78A27FF46DDF30742</t>
  </si>
  <si>
    <t>02002.002277/2022-04/02002.002276/2022-51/02002.100756/2017-10</t>
  </si>
  <si>
    <t xml:space="preserve">U6154Q4G - RAQFGY53 -  9131707-E  </t>
  </si>
  <si>
    <t>B7OIPCIC - WWIL7KA1 - 757121-E</t>
  </si>
  <si>
    <t>PEDRO APARECIDO DOTTO JÚNIOR/JOÃO CÉSAR DOTTO</t>
  </si>
  <si>
    <t>064.697.468-88/064.511.048-50</t>
  </si>
  <si>
    <t>FAZENDA DAS PALMEIRAS</t>
  </si>
  <si>
    <t>AC-1200807-124C1EEC588F47238C0152D195DF069F</t>
  </si>
  <si>
    <t>0820.009803.00322/2023-56</t>
  </si>
  <si>
    <t>FAZENDA SÃO JERÔNIMO</t>
  </si>
  <si>
    <t>A3 AGROPECUÁRIA LTDA</t>
  </si>
  <si>
    <t>39.150.281/0001-02</t>
  </si>
  <si>
    <t>AC-1200302-CA7A01237FD341FCA23AF375FD8A1A14</t>
  </si>
  <si>
    <t>0820.009803.00442/2023-53</t>
  </si>
  <si>
    <t>0820.009803.00412/2023-47</t>
  </si>
  <si>
    <t>LOTE 42 MATRÍCULA 359 - LOTE 43 MATRÍCULA 263 - LOTE 50 MATRÍCULA 314</t>
  </si>
  <si>
    <t>EDISON SOARES CAVALCANTE</t>
  </si>
  <si>
    <t>035.853.442-91</t>
  </si>
  <si>
    <t>AC-1200609-078EB9B9A2FA4C2CB18E5CAF1AC5A013</t>
  </si>
  <si>
    <t>ADONIAS ARAÚJO DA SILVA</t>
  </si>
  <si>
    <t>RANCHO BELO MONTE</t>
  </si>
  <si>
    <t>AC-1200401-D2DA39BE653044FB99D47AA153C7A8DC</t>
  </si>
  <si>
    <t>0820.009803.01201/2024-11</t>
  </si>
  <si>
    <t>02002.001178/2007-68/02002.001181/2007-81/02002.001182/2007-26</t>
  </si>
  <si>
    <t>569104-D - 569221-D -569097-D</t>
  </si>
  <si>
    <t>007473-C - 007470-C - 7468-C</t>
  </si>
  <si>
    <t>0820.009803.00934/2024-20</t>
  </si>
  <si>
    <t>FRANCISCO SOARES DA CUNHA</t>
  </si>
  <si>
    <t>224.817.702-00</t>
  </si>
  <si>
    <t>SÍTIO ESTRELA DO NORTE</t>
  </si>
  <si>
    <t>AC-1200203-253DF7E5FB2D4EBE815423DC64426495</t>
  </si>
  <si>
    <t>02002.001023/2007-21</t>
  </si>
  <si>
    <t>568962-D</t>
  </si>
  <si>
    <t>7881-C</t>
  </si>
  <si>
    <t>ABÁDIA ARAÚJO DA SILVA</t>
  </si>
  <si>
    <t>COLÔNIA PRECIOSA</t>
  </si>
  <si>
    <t xml:space="preserve"> AC-1200401-B48408A3BD9748F992E1EC94DB9B4CB5</t>
  </si>
  <si>
    <t>604.674.792-91</t>
  </si>
  <si>
    <t>0820.009803.00955/2024-45</t>
  </si>
  <si>
    <t>FERNANDA GOMES DOS SANTOS</t>
  </si>
  <si>
    <t>785.021.602-49</t>
  </si>
  <si>
    <t>COLÔNIA SANTA AMELIA</t>
  </si>
  <si>
    <t>AC-1200104-E47D41F5F0674318B2D8C5B06D68B075</t>
  </si>
  <si>
    <t>0820.009803.00717/2024-30</t>
  </si>
  <si>
    <t>0820.009803.01044/2024-35</t>
  </si>
  <si>
    <t>JOSE JAIRLAN ARAÚJO OLIVEIRA</t>
  </si>
  <si>
    <t>031.545.712-05</t>
  </si>
  <si>
    <t>AC-1200609-DF888A1D539947E1A317E0DC061F382D</t>
  </si>
  <si>
    <t xml:space="preserve"> 0820.009803.00722/2024-42</t>
  </si>
  <si>
    <t>ANTONIO DA SILVA NASCIMENTO</t>
  </si>
  <si>
    <t>434.561.972-68</t>
  </si>
  <si>
    <t>AC-1200609-AE5BCD8795434AB7B287B01C7D092152</t>
  </si>
  <si>
    <t>02002.000756/2007-49</t>
  </si>
  <si>
    <t>524906-D</t>
  </si>
  <si>
    <t>009249-C</t>
  </si>
  <si>
    <t xml:space="preserve"> 0820.009803.00798/2024-78</t>
  </si>
  <si>
    <t>572.927.872-15/608.044.402-04</t>
  </si>
  <si>
    <t>COLÔNIA SANTO ANTONIO</t>
  </si>
  <si>
    <t>02002.001542/2007-90</t>
  </si>
  <si>
    <t>569570-D</t>
  </si>
  <si>
    <t>7208-C</t>
  </si>
  <si>
    <t>MANOEL RODRIGUES DE SOUZA</t>
  </si>
  <si>
    <t>164.433.062-87</t>
  </si>
  <si>
    <t>AC-1200013-F8766F3F593A42AD9116E408AFADDF50</t>
  </si>
  <si>
    <t>0820.009803.00396/2024-73</t>
  </si>
  <si>
    <t>0820.009803.00375/2023-77</t>
  </si>
  <si>
    <t>FAZENDA DOIS IRMÃOS</t>
  </si>
  <si>
    <t>610.842.202-53</t>
  </si>
  <si>
    <t>JOSÉ ALVES RIOS</t>
  </si>
  <si>
    <t>PDS TÔNICO SENA</t>
  </si>
  <si>
    <t>AC-1200336-70B7C7B77F46450E851488DFA7D1A536</t>
  </si>
  <si>
    <t>02002.001018/2007-19</t>
  </si>
  <si>
    <t>568986-D</t>
  </si>
  <si>
    <t>377183-C</t>
  </si>
  <si>
    <t>IRES DE FATIMA SILVA DA COSTA/LEONILSON ALMEIDA DE LIMA</t>
  </si>
  <si>
    <t>945.315.362-15/722.138.682-04</t>
  </si>
  <si>
    <t xml:space="preserve"> SÍTIO BOM JESUS</t>
  </si>
  <si>
    <t>AC-1200427-5E03CDCDB6284EEDAE0CDD0D810EE853</t>
  </si>
  <si>
    <t>0820.009803.00343/2024-52</t>
  </si>
  <si>
    <t>0820.009803.00939/2024-52</t>
  </si>
  <si>
    <t>JOSÉ ALEXANDRE DA SILVA</t>
  </si>
  <si>
    <t>643.656.542-68</t>
  </si>
  <si>
    <t>COLÔNIA BOCA DO IRA</t>
  </si>
  <si>
    <t>AC-1200302-8D7EA691F5CB45CC8A789FB184474F1B</t>
  </si>
  <si>
    <r>
      <t>PAULA RIBEIRO FERNANDES</t>
    </r>
    <r>
      <rPr>
        <sz val="14"/>
        <color rgb="FFFF0000"/>
        <rFont val="Arial"/>
        <family val="2"/>
      </rPr>
      <t xml:space="preserve"> </t>
    </r>
  </si>
  <si>
    <t>PAULA RIBEIRO FERNANDES</t>
  </si>
  <si>
    <t xml:space="preserve">EVANDRO ALVES DA SILVA  </t>
  </si>
  <si>
    <t>RONIS DE SOUZA SILVA</t>
  </si>
  <si>
    <t>014.988.502-43</t>
  </si>
  <si>
    <t>AC-1200013-1DCD903240F343B49EF010711B07D39A</t>
  </si>
  <si>
    <t>0820.009803.00683/2024-83</t>
  </si>
  <si>
    <t>0820.009803.00696/2024-52</t>
  </si>
  <si>
    <t>FRANCISCO FERNANDES LIMA/ DEUZIMAR MOURA DAMASCENO LIMA</t>
  </si>
  <si>
    <t>340.581.332-87/339.380.912-15</t>
  </si>
  <si>
    <t>COLÔNIAS SANTA RAIMUNDA - LOTE 186A, SANTA RAIMUNDA - LOTE 186 (REMANESCENTE)</t>
  </si>
  <si>
    <t>PA SANTO ANTÔNIO DO PEIXOTO</t>
  </si>
  <si>
    <t>AC-1200013-445D2F3994274D8CA14E587845EE51E6</t>
  </si>
  <si>
    <t>COLÔNIA V5</t>
  </si>
  <si>
    <t>ABILIO CEZAR RODRIGUES BARROS</t>
  </si>
  <si>
    <t>435.458.742-49</t>
  </si>
  <si>
    <t>AC-1200401-659189EC63324624A7D128A69D776BCB</t>
  </si>
  <si>
    <t>0820.009803.00940/2024-87</t>
  </si>
  <si>
    <t>0820.009803.00810/2024-44</t>
  </si>
  <si>
    <t>02002.001512/2007-83</t>
  </si>
  <si>
    <t>569019-D</t>
  </si>
  <si>
    <t>017.565.052-76/639.463.512-04</t>
  </si>
  <si>
    <t>COLÔNIA SIMPATIA</t>
  </si>
  <si>
    <t>AC-1200013-E5A3E9C68F5340AE84BFE8E1A6CB810C</t>
  </si>
  <si>
    <t>0820.009803.00241/2023-56</t>
  </si>
  <si>
    <t>CHÁCARA SANTO ANTÔNIO</t>
  </si>
  <si>
    <t>SANDRO DE MOURA SOUZA/SONIA MARIA DA SEIVA MENDES</t>
  </si>
  <si>
    <t>483.561.232-91/371.934.652-87</t>
  </si>
  <si>
    <t xml:space="preserve"> AC-1200203-C360159A6BEB4FECA1549CD0B923B933</t>
  </si>
  <si>
    <t>02002.001119/2007-90</t>
  </si>
  <si>
    <t>569148-D</t>
  </si>
  <si>
    <t>7375-C</t>
  </si>
  <si>
    <t>ONILTON DE CARVALHO FRANCISCO</t>
  </si>
  <si>
    <t xml:space="preserve"> 058.514.162-20</t>
  </si>
  <si>
    <t>AC-1200203-488658E2B6DA49A9A473C566E41E526C</t>
  </si>
  <si>
    <t>0820.009803.00811/2024-99</t>
  </si>
  <si>
    <t>02002.001816/2023-61/02002.100558/2017-56</t>
  </si>
  <si>
    <t>QUU8X3JD/9139212-E</t>
  </si>
  <si>
    <t>38244MEW/754163-E</t>
  </si>
  <si>
    <t>COLÔNIA QUATRO IRMÃOS (LOTE 526)</t>
  </si>
  <si>
    <t>FRANCISCO FERNANDES DE LIMA</t>
  </si>
  <si>
    <t>955.394.502-30</t>
  </si>
  <si>
    <t>AC-1200385-2B441AE7D4AA4A2288777782DD0C20B6</t>
  </si>
  <si>
    <t>0820.009803.00846/2024-28</t>
  </si>
  <si>
    <t>RAIMUNDO GALVÃO DA SILVA</t>
  </si>
  <si>
    <t>433.950.232-49</t>
  </si>
  <si>
    <t>FAZENDA TRIÂNGULO</t>
  </si>
  <si>
    <t>AC-1200302-F223DB5998C14957B6546C46CA8150E3</t>
  </si>
  <si>
    <t>0820.009803.00013/2024-67</t>
  </si>
  <si>
    <t>02002.001369/2021-88</t>
  </si>
  <si>
    <t>VQYBN2HG</t>
  </si>
  <si>
    <t>R6MEWNKV</t>
  </si>
  <si>
    <t>ALEXANDRA DA SILVA CUNHA</t>
  </si>
  <si>
    <t>542.977.962-87</t>
  </si>
  <si>
    <t>COLÔNIA PAI E FILHO</t>
  </si>
  <si>
    <t>AC-1200807-4E3D0821F2634CAFB22A3951BB774B04</t>
  </si>
  <si>
    <t>0820.009803.01246/2024-87</t>
  </si>
  <si>
    <t>02002.000564/2011-19</t>
  </si>
  <si>
    <t>630903-D</t>
  </si>
  <si>
    <t>556267-C</t>
  </si>
  <si>
    <t>COLÔNIA SANTA MARIA – COLÔNIA BOM JESUS</t>
  </si>
  <si>
    <t>840.651.502-30</t>
  </si>
  <si>
    <t>PA ORIENTE</t>
  </si>
  <si>
    <t xml:space="preserve"> AC-1200401-089F9932371147BA872D79BC81A8549C</t>
  </si>
  <si>
    <t>0820.009803.00623/2024-61</t>
  </si>
  <si>
    <t>FERNANDO LOURENÇO DA SILVA</t>
  </si>
  <si>
    <t>280.920.998-71</t>
  </si>
  <si>
    <t>AC-1200104-F3CDB5375ED849EC94718C610E89703E</t>
  </si>
  <si>
    <t>0820.009803.00471/2024-04</t>
  </si>
  <si>
    <t>02002.000976/2005-19/02002.001845/2007-11</t>
  </si>
  <si>
    <t>526341 D/569402 D</t>
  </si>
  <si>
    <t>377422 C/007719 C</t>
  </si>
  <si>
    <t>COLÔNIA RECANTO</t>
  </si>
  <si>
    <t>MATIAS IQUES DIAS SILVA</t>
  </si>
  <si>
    <t>002.718.072-70</t>
  </si>
  <si>
    <t>AC-1200104-3A162976E72B48B4A95718539D9A09A0</t>
  </si>
  <si>
    <t>0820.009803.00803/2024-42</t>
  </si>
  <si>
    <t>02002.000260/2014-02</t>
  </si>
  <si>
    <t xml:space="preserve">  9069225-E</t>
  </si>
  <si>
    <t xml:space="preserve"> 688849-E</t>
  </si>
  <si>
    <t>JOÃO MOREIRA/RAQUEL FREITAS CERQUEIRA MOREIRA</t>
  </si>
  <si>
    <t>034.522.577-54/722.610.052-53</t>
  </si>
  <si>
    <t>AC-1200013-444CA59D4251470F94C14CCC387A2FB6</t>
  </si>
  <si>
    <t>0820.009803.01208/2024-24</t>
  </si>
  <si>
    <t>7809-C</t>
  </si>
  <si>
    <t>ALUIZIO FRANCISCO DE SOUZA MARQUES/VERA LUCIA FERREIRA</t>
  </si>
  <si>
    <t>609.867.512-00/664.958.222-00</t>
  </si>
  <si>
    <t>0820.009803.00800/2024-17</t>
  </si>
  <si>
    <t xml:space="preserve"> AC-1200013-830B9FD7B9A242DE97531F3F97A165C9</t>
  </si>
  <si>
    <t>02002.000551/2011-40</t>
  </si>
  <si>
    <t>630488-D</t>
  </si>
  <si>
    <t>553874-C</t>
  </si>
  <si>
    <t xml:space="preserve"> MÁRCIO DE CARVALHO</t>
  </si>
  <si>
    <t>927.495.001-25</t>
  </si>
  <si>
    <t>AC-1200203-D2550DFE4A2F4CC39C616A649BD8FE40</t>
  </si>
  <si>
    <t>0820.009803.01294/2024-75</t>
  </si>
  <si>
    <t>02002.002062/2007-46</t>
  </si>
  <si>
    <t>569455-D</t>
  </si>
  <si>
    <t>7081-C</t>
  </si>
  <si>
    <t>MARCELO LEMOS DE SOUSA/VICENÇA BEZERRA DA SILVA</t>
  </si>
  <si>
    <t>465.711.082-91/780.622.173-53</t>
  </si>
  <si>
    <t>AC-1200450-12DD224A7AC34261986A6ACED5FBE5FE</t>
  </si>
  <si>
    <t>0820.009803.01158/2024-85</t>
  </si>
  <si>
    <t>ALZENIRA TEIXEIRA DE ALMEIDA OLIVEIRA/DEVANIL MACIEL DE OLVEIRA</t>
  </si>
  <si>
    <t>780.347.602-34/322.645.002-63</t>
  </si>
  <si>
    <t>AC-1200401-E7AC94CCA0FA40F8A929F036571B840E</t>
  </si>
  <si>
    <t>0820.009803.01282/2024-41</t>
  </si>
  <si>
    <t>02002.000528/2023-99/02002.000525/2023-55</t>
  </si>
  <si>
    <t xml:space="preserve"> IYAUXB5E /URU3T1ZE</t>
  </si>
  <si>
    <t xml:space="preserve"> OA8CIAXZ/ 9OIW1D8B</t>
  </si>
  <si>
    <t>322.047.872-72/051.534.762-00</t>
  </si>
  <si>
    <t>PA TRIUNFO</t>
  </si>
  <si>
    <t>AC-1200385-FA4E6761827F4D51A9B785CEA18BE330</t>
  </si>
  <si>
    <t>0820.009803.00206/2024-18</t>
  </si>
  <si>
    <t>VAGNER DE ARAUJO LIMA</t>
  </si>
  <si>
    <t>009.167.772-60</t>
  </si>
  <si>
    <t>AC-1200609-1046138D79BC47588B3CECABD1267BF1</t>
  </si>
  <si>
    <t>0820.009803.01250/2024-45</t>
  </si>
  <si>
    <t>3</t>
  </si>
  <si>
    <t>FRANCISCO DAS CHAGAS DOS SANTOS LYRA/ANTONIA VANGINER SILVA SANTOS</t>
  </si>
  <si>
    <t>483.858.832-15/918.292.912-20</t>
  </si>
  <si>
    <t>PA BANDEIRANTE</t>
  </si>
  <si>
    <t>AC-1200807-F693ACA663114ACD800DCC1883428501</t>
  </si>
  <si>
    <t>0820.009803.00734/2024-77</t>
  </si>
  <si>
    <t>0820.009803.01412/2024-45</t>
  </si>
  <si>
    <t>AMIR DOMINGUES DE AVILA</t>
  </si>
  <si>
    <t>100.545.969-04</t>
  </si>
  <si>
    <t>AC-1200013-916E8D6363F74FCF92B69829147880C8</t>
  </si>
  <si>
    <t>0820.009803.01293/2024-21</t>
  </si>
  <si>
    <t>LUIZ CARLOS DE LIMA</t>
  </si>
  <si>
    <t>322.443.802-97</t>
  </si>
  <si>
    <t>AC-1200013-3013E340C9744BB0AEE6F0B694311E66</t>
  </si>
  <si>
    <t>0820.009803.01083/2024-32</t>
  </si>
  <si>
    <t>321.128.902-04/484.548.502-87</t>
  </si>
  <si>
    <t>AILTON DA SILVA MELO/VALDENICE LEMES MELO</t>
  </si>
  <si>
    <t>AC-1200450-3F0FE5D1AAA94F648CF8E3288CD21F3E</t>
  </si>
  <si>
    <t>0820.009803.00421/2023-38</t>
  </si>
  <si>
    <t>MIRIAN DE SOUZA SANTOS DE OLIVEIRA/JOAO AGRIPINO DE OLIVEIRA</t>
  </si>
  <si>
    <t>COLONIA NOSSA SENHORA - COLONIA CEZAREIA</t>
  </si>
  <si>
    <t>COLONIA SÃO SEBASTIAO</t>
  </si>
  <si>
    <t>SERINGAL VITORIA NOVA TALHAO I</t>
  </si>
  <si>
    <t>COLONIA MANCHA VERDE</t>
  </si>
  <si>
    <t>COLONIA SAO JOSE - COLONIA NOSSA SENHORA DE FATIMA</t>
  </si>
  <si>
    <t>COLONIA PINGO D'AGUA</t>
  </si>
  <si>
    <t>COLONIA PANTANAL</t>
  </si>
  <si>
    <t>PA TARAUACA</t>
  </si>
  <si>
    <t>4022.005099.00634/2023-87/0820.009803.00334/2024-61</t>
  </si>
  <si>
    <t>AC-1200401-C0E624F781964FB3AF5B0E59D940370D</t>
  </si>
  <si>
    <t>0820.009803.00451/2024-25</t>
  </si>
  <si>
    <t>02002.000699/2016-99</t>
  </si>
  <si>
    <t>9116132-E</t>
  </si>
  <si>
    <t>688997-E</t>
  </si>
  <si>
    <t>COLONIA NOVA PALESTINA - NOVA CANAA - ALENCAR - NOVA VIDA - PICA PAU - SANTA LUZIA</t>
  </si>
  <si>
    <t>DANIEL DOS SANTOS SILVA/CATIA LUCIA DOS SANTOS</t>
  </si>
  <si>
    <t>013.800.632-64 / 028.817.842-40</t>
  </si>
  <si>
    <t>FAZENDA AMERICA</t>
  </si>
  <si>
    <t>FEIJO</t>
  </si>
  <si>
    <t>AC-1200302-2F2792E601114D89934CF4C7F13A1D08</t>
  </si>
  <si>
    <t>0820.009803.00434/2023-15</t>
  </si>
  <si>
    <t>02002.001118/2022-84/02002.000619/2022-43</t>
  </si>
  <si>
    <t>FFT14T67/ORPT62WF</t>
  </si>
  <si>
    <t>CFLT8XJV/KIQRTMXG</t>
  </si>
  <si>
    <t>348.627.732-49 / 249.279.101-72</t>
  </si>
  <si>
    <t>AC-1200500-49DBC3AFEDDE4208B9094E8D15D1E91C</t>
  </si>
  <si>
    <t>0820.009803.00799/2024-12</t>
  </si>
  <si>
    <t>LOTE 207 - P.A.D. BOA ESPERANÇA - COLONIA J.W</t>
  </si>
  <si>
    <t>PAD BOA ESPERANCA</t>
  </si>
  <si>
    <t>JOSE CIRIACO DE CRISTO,/ MARIA DE LOURDES LEAL DE CRISTO</t>
  </si>
  <si>
    <t>02002.001701/2007.56</t>
  </si>
  <si>
    <t>525227-D</t>
  </si>
  <si>
    <t>9268-C</t>
  </si>
  <si>
    <t>0820.009803.01439/2024-38</t>
  </si>
  <si>
    <t>COLÔNIA ALMEIDA</t>
  </si>
  <si>
    <t>0820.009803.01446/2024-30</t>
  </si>
  <si>
    <t>0820.009803.00204/2023-48</t>
  </si>
  <si>
    <t>045.867.102-92</t>
  </si>
  <si>
    <t>JOAO HENRIQUE REZENDE FIGUEIREDO</t>
  </si>
  <si>
    <t>COLONIA BELA VISTA - LOTE 362 (REMANESCENTE)</t>
  </si>
  <si>
    <t>AC-1200013-31DEE72F10C940FDB7D4E2A8E18FE67A</t>
  </si>
  <si>
    <t>2024 - 2025</t>
  </si>
  <si>
    <t>DAIANE APARECIDA MAIA SALAZAR GUARESQUE/JOSÉ MARIO GUARESQUE</t>
  </si>
  <si>
    <t>009700-C</t>
  </si>
  <si>
    <t>155.390.242-49</t>
  </si>
  <si>
    <t>FAZENDA ALIDE</t>
  </si>
  <si>
    <t>AC-1200500-50B9C092BE1A49A98AD8F261D2884620</t>
  </si>
  <si>
    <t>0820.009803.00291/2024-14</t>
  </si>
  <si>
    <t>02002.000026/2009-18/02002.000453/2011-11</t>
  </si>
  <si>
    <t>526284-D/629443-D</t>
  </si>
  <si>
    <t>554035-C/554953-C</t>
  </si>
  <si>
    <t>411.728.922-53</t>
  </si>
  <si>
    <t>AC-1200203-90A9AC9BB65C4D6E8DF27C7A01894972</t>
  </si>
  <si>
    <t>0820.009803.00305/2023-19</t>
  </si>
  <si>
    <t>02002.001471/2023-45</t>
  </si>
  <si>
    <t>P5TJATLP</t>
  </si>
  <si>
    <t>9UNCW0ZM</t>
  </si>
  <si>
    <t>FAZENDA BEJA FLOR</t>
  </si>
  <si>
    <t>JOSE MOURAO DA COSTA FILHO</t>
  </si>
  <si>
    <t>CARLOS GIOVANI ONOFRE GUIMARAES</t>
  </si>
  <si>
    <t>SEBASTIANA EDILA GONZAGA DE LIMA</t>
  </si>
  <si>
    <t>443.735.032-49</t>
  </si>
  <si>
    <t>AC-1200302-221167EC7C1F44BAAD845A999BC77A03</t>
  </si>
  <si>
    <t>0820.009803.00721/2024-06</t>
  </si>
  <si>
    <t>4022.013453.01828/2021-16</t>
  </si>
  <si>
    <t>1426-C</t>
  </si>
  <si>
    <t>1428-C</t>
  </si>
  <si>
    <t>CHACARA BALNEARIO INCOE OVO II</t>
  </si>
  <si>
    <t>ADELINO DE FREITAS SANTOS</t>
  </si>
  <si>
    <t>005.036.042-67</t>
  </si>
  <si>
    <t>COLÔNIA DEUS DE ISRAEL</t>
  </si>
  <si>
    <t>AC-1200138-8D3F1308B46546E39F13E2C40BA43114</t>
  </si>
  <si>
    <t>0820.009803.01259/2024-56</t>
  </si>
  <si>
    <t>GUILHERMINA DE OLIVEIRA/MANOEL SOARES DE OLIVEIRA</t>
  </si>
  <si>
    <t>925.112.289-04/300.476.339-72</t>
  </si>
  <si>
    <t>AC-1200385-E7A52C03816A4BB9AAF7ACC6C600EC85</t>
  </si>
  <si>
    <t>0820.009803.00218/2024-42</t>
  </si>
  <si>
    <t>02002.000245/2016-18</t>
  </si>
  <si>
    <t>9067916-E</t>
  </si>
  <si>
    <t>623336-E</t>
  </si>
  <si>
    <t>100.999.219-87</t>
  </si>
  <si>
    <t>AC-1200385-305E634AF9E54F6A80EE23DDDE732D6F</t>
  </si>
  <si>
    <t>0820.009803.00129/2024-04</t>
  </si>
  <si>
    <t>025.222.702-65</t>
  </si>
  <si>
    <t>COLONIA SANTO ANTONIO</t>
  </si>
  <si>
    <t>WAGNER DA SILVA DE AS</t>
  </si>
  <si>
    <t>PA BOA ESPERANÇA</t>
  </si>
  <si>
    <t>AC-1200500-BD35E7C029874250B872FD25E2566D47</t>
  </si>
  <si>
    <t>0820.009803.00192/2023-51</t>
  </si>
  <si>
    <t>02002.002180/2007-54</t>
  </si>
  <si>
    <t>569607-D</t>
  </si>
  <si>
    <t>007490-C</t>
  </si>
  <si>
    <t>JOÃO HENRIQUE REZENDE FIGUEIREDO</t>
  </si>
  <si>
    <t>JOSE ALMEIDA DA SILVA FILHO</t>
  </si>
  <si>
    <t>COLONIA SANTA MARIA - LOTE 259, 261, 263 E COLONIA NOVO AMOR - LOTE 265</t>
  </si>
  <si>
    <t>COLONIA SANTA HELENA – NOSSA SENHORA APARECIDA II</t>
  </si>
  <si>
    <t>COLONIAS PRIMAVERA LOTE 537, SAO FRANCISCO LOTE 364, ESPERANÇA (REMANESCENTE) LOTE 536</t>
  </si>
  <si>
    <t>AC-1200013-69CF23D7B2FB43C6BA538B6EC3C95732</t>
  </si>
  <si>
    <t>0820.009803.00748/2024-91</t>
  </si>
  <si>
    <t xml:space="preserve">02002.101313/2017-46 </t>
  </si>
  <si>
    <t xml:space="preserve"> 9140346-E </t>
  </si>
  <si>
    <t>75914-E</t>
  </si>
  <si>
    <t>AGUINALDO CARLOTA RIBEIRO</t>
  </si>
  <si>
    <t>030.727.336-94</t>
  </si>
  <si>
    <t>PA SÃO JOAO DO BALANCEIO</t>
  </si>
  <si>
    <t>AC-1200013-68789D3C8A0F42689F21FB4EBFC69CC8</t>
  </si>
  <si>
    <t>0820.009803.00407/2023-34</t>
  </si>
  <si>
    <t>ANTONIO LEMUEL TORRES DA SILVA</t>
  </si>
  <si>
    <t>699.548.952-72</t>
  </si>
  <si>
    <t>COLONIA NOSSA SENHORA APARECIDA</t>
  </si>
  <si>
    <t>COLONIA SÃO LOURENCO</t>
  </si>
  <si>
    <t>AC-1200609-35334994251D400FA3C823AF4A141F7D</t>
  </si>
  <si>
    <t>0820.009803.01298/2024-53</t>
  </si>
  <si>
    <t>339.392.252-15/522.233.702-25</t>
  </si>
  <si>
    <t>BRASILEIA</t>
  </si>
  <si>
    <t>COLONIA DOIS IRMAO</t>
  </si>
  <si>
    <t>ANTONIO JOSE DE ALMEIDA/RAIMUNDA ADRIAO DA SILVA DE ALMEIDA</t>
  </si>
  <si>
    <t>PAD QUIXADA</t>
  </si>
  <si>
    <t>AC-1200104-E4917C9C77D1483ABA5E560445974D9F</t>
  </si>
  <si>
    <t>0820.009803.00480/2024-97</t>
  </si>
  <si>
    <t>RUBENS MEDEIROS DE ALMEIDA</t>
  </si>
  <si>
    <t>216.393.452-72</t>
  </si>
  <si>
    <t>FAZENDA SEARA</t>
  </si>
  <si>
    <t>AC-1200138-781B689FCB2F44D4A7676763F03929F6</t>
  </si>
  <si>
    <t>0820.009803.00386/2023-57</t>
  </si>
  <si>
    <t>02002.001137/2007-71/02002.000064/2017-72/02002.000159/2018-77</t>
  </si>
  <si>
    <t>569210-D/9118764-E/9145719-E</t>
  </si>
  <si>
    <t>007459-C/624894-E/757452-E</t>
  </si>
  <si>
    <t>0820.009803.00614/2024-70</t>
  </si>
  <si>
    <t>FAZENDA MANACÁ</t>
  </si>
  <si>
    <t>ALDO JOSÉ DE SOUZA/LUCIOLA BRAGA DE SOUZA</t>
  </si>
  <si>
    <t xml:space="preserve">066.628.202-10/196.242.982-20 </t>
  </si>
  <si>
    <t>AC-1200500-3C55901008604824A95A79F07D83E586</t>
  </si>
  <si>
    <t>02002.000942/2007-88</t>
  </si>
  <si>
    <t>525400-D</t>
  </si>
  <si>
    <t>9626-C</t>
  </si>
  <si>
    <t>NAKAMEX COMÉRCIO E EXPORTAÇÃO DE MADEIRAS LTDA</t>
  </si>
  <si>
    <t>81.068.199/0001-91</t>
  </si>
  <si>
    <t>FAZENDA CEDROS</t>
  </si>
  <si>
    <t>AC-1200401-DD82E9D9904B4099ABFB44FE4DF56595</t>
  </si>
  <si>
    <t>0820.009803.00303/2024-19</t>
  </si>
  <si>
    <t>0820.009803.00257/2024-40</t>
  </si>
  <si>
    <t>0820.009803.00228/2024-88</t>
  </si>
  <si>
    <t>JAMESSON FRANKLIN GOMES</t>
  </si>
  <si>
    <t>007.389.882-19</t>
  </si>
  <si>
    <t>COLONIA ALTO BONITO</t>
  </si>
  <si>
    <t>AC-1200609-6347E1505DD846199354EB78C972791C</t>
  </si>
  <si>
    <t>0820.009803.00777/2024-52</t>
  </si>
  <si>
    <t>COLONIA NOVA FLORESTA - LOTE 244</t>
  </si>
  <si>
    <t>NEUSA CUSTODIO DE SA/VILMA CUSTODIO DO CARMO</t>
  </si>
  <si>
    <t>561.915.961-20/691.324.531-91</t>
  </si>
  <si>
    <t>AC-1200013-BF989C2BD454421697C7A8D6690118A0</t>
  </si>
  <si>
    <t>0820.009803.01347/2024-58</t>
  </si>
  <si>
    <t>02002.001597/2007-08</t>
  </si>
  <si>
    <t>569551-D</t>
  </si>
  <si>
    <t>7162-C</t>
  </si>
  <si>
    <t>LEONCIO CANDIDO DE AS</t>
  </si>
  <si>
    <t>532.630.068-00</t>
  </si>
  <si>
    <t>COLONIA TRES IRMAOS - LOTE 242</t>
  </si>
  <si>
    <t>AC-1200013-57EF7F293F6A4331B36EA187F08E04FE</t>
  </si>
  <si>
    <t>0820.009803.01451/2024-42</t>
  </si>
  <si>
    <t>0820.009803.01220/2024-39</t>
  </si>
  <si>
    <t>FERNANDO DE ASSIS FERREIRA MELO</t>
  </si>
  <si>
    <t>947.481.286-15</t>
  </si>
  <si>
    <t>AC-1200807-2BACE57DB31C49D683EC09890403B5A9</t>
  </si>
  <si>
    <t>COL. BOA SORTE MAT. 1893 – COL. PINGO D’AGUA MAT. 435 – COL. SANTA FE MAT. 1896 – FAZ. ITALIA MAT. 434</t>
  </si>
  <si>
    <t>PAD HUMAITA</t>
  </si>
  <si>
    <t>UAGLA BELMONT ALVES JUNIOR</t>
  </si>
  <si>
    <t>017.737.282-61</t>
  </si>
  <si>
    <t>COLONIA NOVO HORIZONTE - LOTE 75</t>
  </si>
  <si>
    <t>PA CALIFORNIA</t>
  </si>
  <si>
    <t xml:space="preserve"> AC-1200013-F65164B7716C494AABCE8740550BA3E9</t>
  </si>
  <si>
    <t>0820.009803.01263/2024-14</t>
  </si>
  <si>
    <t xml:space="preserve">02002.000545/2011-92 /02002.001394/2007-11 </t>
  </si>
  <si>
    <t xml:space="preserve"> 631160-D / 569387-D </t>
  </si>
  <si>
    <t xml:space="preserve">553867-C/ 7570-C </t>
  </si>
  <si>
    <t>LUCAS LIMA DA SILVA</t>
  </si>
  <si>
    <t>SITIO SAO JOAO</t>
  </si>
  <si>
    <t>038.328.442-28</t>
  </si>
  <si>
    <t>PA SAO PEDRO</t>
  </si>
  <si>
    <t>AC-1200427-04CDFBD1914C4067A7869609647224D8</t>
  </si>
  <si>
    <t>0820.009803.00704/2024-61</t>
  </si>
  <si>
    <t>0820.009803.01121/2024-57</t>
  </si>
  <si>
    <t>ANTONIO PAIVA DE LIMA/LEENA DA ROCHA SILVA</t>
  </si>
  <si>
    <t>434.592.422-72/617.495.592-34</t>
  </si>
  <si>
    <t>FAZENDA SANTA VIRGEM MARIA</t>
  </si>
  <si>
    <t>AC-1200609-6CDC0758BBA14207A7B5BC1DA79603E1</t>
  </si>
  <si>
    <t>02001.028413/2024-50</t>
  </si>
  <si>
    <t xml:space="preserve"> SJXE85SC</t>
  </si>
  <si>
    <t xml:space="preserve"> 
LGM1MRX5</t>
  </si>
  <si>
    <t>0820.009803.00917/2024-92</t>
  </si>
  <si>
    <t xml:space="preserve"> 9085186-E</t>
  </si>
  <si>
    <t xml:space="preserve"> 656379-E</t>
  </si>
  <si>
    <t>COLONIA PALMEIRA</t>
  </si>
  <si>
    <t>695.733.017-68/841.326.557-68</t>
  </si>
  <si>
    <t>COLONIAS: SANTA CECILIA - LOTE 19, CRACOA (TRACOA) - LOTE 20</t>
  </si>
  <si>
    <t>PEDRO PEIXOTO</t>
  </si>
  <si>
    <t>AC-1200450-41505633EB3C4AD8B663523F2BD7347F</t>
  </si>
  <si>
    <t>0820.009803.00808/2024-75</t>
  </si>
  <si>
    <t>02002.000800/2007-11</t>
  </si>
  <si>
    <t>525395-D</t>
  </si>
  <si>
    <t>9621-C</t>
  </si>
  <si>
    <t>922.810.952-15</t>
  </si>
  <si>
    <t>AC-1200609-D7EFEE0228AA49C3A4377DAE3E9729CB</t>
  </si>
  <si>
    <t>0820.009803.01199/2024-71</t>
  </si>
  <si>
    <t>4022.005087.00149/2023-15</t>
  </si>
  <si>
    <t xml:space="preserve"> 2394-C </t>
  </si>
  <si>
    <t>2395-C</t>
  </si>
  <si>
    <t>RODRIGO SEVERIANO PIRES</t>
  </si>
  <si>
    <t>949.072.502-15</t>
  </si>
  <si>
    <t>FAZENDA ARACOÃ I MAT 2629 - FAZENDA ARACOÃ II MAT 2632 - FAZENDA ARACOÃ III MAT 137</t>
  </si>
  <si>
    <t>AC-1200807-DDBD70228BB048CAB583FB29E6C2C64D</t>
  </si>
  <si>
    <t>0820.009803.00714/2024-04</t>
  </si>
  <si>
    <t>PAULO HENRIQUE DOS SANTOS CÂMARA</t>
  </si>
  <si>
    <t>080.502.422-00</t>
  </si>
  <si>
    <t>COLÔNIA CÂMARA - LOTE 69</t>
  </si>
  <si>
    <t>AC-1200013-E93843E0F2AB40B69CE51F6B7D0FB49C</t>
  </si>
  <si>
    <t>0820.009803.01383/2024-11</t>
  </si>
  <si>
    <t>CLEOVANI ROSSI JAVORSKI</t>
  </si>
  <si>
    <t>526.390.882-20</t>
  </si>
  <si>
    <t>LOTES 74 E 76</t>
  </si>
  <si>
    <t>AC-1200450-B8CF177279854E9FBBEE9CD33553DABE</t>
  </si>
  <si>
    <t>0820.009803.01441/2024-15</t>
  </si>
  <si>
    <t>JAMES CASTRO CAMELI</t>
  </si>
  <si>
    <t>337.942.272-04</t>
  </si>
  <si>
    <t>SERINGAL RIO BRANCO</t>
  </si>
  <si>
    <t>AC-1200203-04A48AC64E814F2BA96CB485926BC011</t>
  </si>
  <si>
    <t>0820.009803.00161/2024-81</t>
  </si>
  <si>
    <t>0820.009803.00197/2024-65</t>
  </si>
  <si>
    <t>0820.009803.00302/2024-66</t>
  </si>
  <si>
    <t>0820.009803.00201/2024-95</t>
  </si>
  <si>
    <t>0820.009803.00205/2024-73</t>
  </si>
  <si>
    <t>0820.009803.00207/2024-62</t>
  </si>
  <si>
    <t>0820.009803.00214/2024-64</t>
  </si>
  <si>
    <t>0820.009803.00215/2024-17</t>
  </si>
  <si>
    <t>0820.009803.00212/2024-75</t>
  </si>
  <si>
    <t>0820.009803.00216/2024-53</t>
  </si>
  <si>
    <t>0820.009803.00223/2024-55</t>
  </si>
  <si>
    <t>0820.009803.00231/2024-00</t>
  </si>
  <si>
    <t>0820.009803.00298/2024-36</t>
  </si>
  <si>
    <t>0820.009803.00235/2024-80</t>
  </si>
  <si>
    <t>0820.009803.00279/2024-18</t>
  </si>
  <si>
    <t>0820.009803.00277/2024-11</t>
  </si>
  <si>
    <t>0820.009803.00300/2024-77</t>
  </si>
  <si>
    <t>0820.009803.00282/2024-23</t>
  </si>
  <si>
    <t>0820.009803.00258/2024-94</t>
  </si>
  <si>
    <t>0820.009803.00261/2024-16</t>
  </si>
  <si>
    <t>0820.009803.00262/2024-52</t>
  </si>
  <si>
    <t>0820.009803.00264/2024-41</t>
  </si>
  <si>
    <t>0820.009803.00267/2024-85</t>
  </si>
  <si>
    <t>0820.009803.00259/2024-39</t>
  </si>
  <si>
    <t>0820.009803.00275/2024-21</t>
  </si>
  <si>
    <t>0820.009803.00269/2024-74</t>
  </si>
  <si>
    <t>0820.009803.00294/2024-58</t>
  </si>
  <si>
    <t>045.770.942-15</t>
  </si>
  <si>
    <t>0820.009803.00290/2024-70</t>
  </si>
  <si>
    <t>0820.009803.00253/2024-61</t>
  </si>
  <si>
    <t>0820.009803.00242/2024-81</t>
  </si>
  <si>
    <t>0820.009803.00248/2024-59</t>
  </si>
  <si>
    <t>0820.009803.01481/2024-59</t>
  </si>
  <si>
    <t>0820.009803.01468/2024-08</t>
  </si>
  <si>
    <t>0820.009803.01471/2024-13</t>
  </si>
  <si>
    <t>0820.009803.01473/2024-11</t>
  </si>
  <si>
    <t>0820.009803.01472/2024-68</t>
  </si>
  <si>
    <t>0820.009803.01476/2024-46</t>
  </si>
  <si>
    <t>0820.009803.01480/2024-12</t>
  </si>
  <si>
    <t>0820.009803.01465/2024-66</t>
  </si>
  <si>
    <t>0820.009803.01467/2024-55</t>
  </si>
  <si>
    <t>FLADEMIR SCHONS/GISELE MARTINS VIEIRA SCHONS</t>
  </si>
  <si>
    <t>478.091.832-49/852.620.482-34</t>
  </si>
  <si>
    <t>AC-1200013-6CCED89CCE8A4B9AB345557C1932BE8C</t>
  </si>
  <si>
    <t>0820.009803.01164/2024-32</t>
  </si>
  <si>
    <t>FRANCISCO DIVINO DA SILVA</t>
  </si>
  <si>
    <t>598.268.351-53</t>
  </si>
  <si>
    <t>AC-1200401-6D20E82F53014A9FA4290BB76EDAE66D</t>
  </si>
  <si>
    <t>0820.009803.01520/2024-18</t>
  </si>
  <si>
    <t>FAZENDA J.M.</t>
  </si>
  <si>
    <t>JOSÉ ONORIO CARDOSO</t>
  </si>
  <si>
    <t>013.773.962-15</t>
  </si>
  <si>
    <t>AC-1200138-47B7266BE1E34FD7AFEB3AB00204F92A</t>
  </si>
  <si>
    <t>0820.009803.01291/2024-31</t>
  </si>
  <si>
    <t>0820.009803.01464/2024-11</t>
  </si>
  <si>
    <t>0820.009803.01466/2024-19</t>
  </si>
  <si>
    <t>0820.009803.01456/2024-75</t>
  </si>
  <si>
    <t>0820.009803.01462/2024-22</t>
  </si>
  <si>
    <t>0820.009803.01463/2024-77</t>
  </si>
  <si>
    <t>0820.009803.01459/2024-17</t>
  </si>
  <si>
    <t>0820.009803.01482/2024-01</t>
  </si>
  <si>
    <t>0820.009803.01461/2024-88</t>
  </si>
  <si>
    <t>0820.009803.01470/2024-79</t>
  </si>
  <si>
    <t>0820.009803.01474/2024-57</t>
  </si>
  <si>
    <t>0820.009803.01460/2024-33</t>
  </si>
  <si>
    <t>0820.009803.01458/2024-64</t>
  </si>
  <si>
    <t>0820.009803.01486/2024-81</t>
  </si>
  <si>
    <t>0820.009803.01492/2024-39</t>
  </si>
  <si>
    <t>0820.009803.01496/2024-17/0820.009803.01205/2024-91</t>
  </si>
  <si>
    <t>0820.009803.01493/2024-83</t>
  </si>
  <si>
    <t>0820.009803.01502/2024-36</t>
  </si>
  <si>
    <t>0820.009803.01508/2024-11</t>
  </si>
  <si>
    <t>COLÔNIA TRÊS CORAÇÕES</t>
  </si>
  <si>
    <t>FRANCISCO GONÇALVES SALVINO</t>
  </si>
  <si>
    <t>197.582.192-00</t>
  </si>
  <si>
    <t>AC-1200450-4FDB5AB3AB2D4E79B813804153505FB9</t>
  </si>
  <si>
    <t>0820.009803.01483/2024-48</t>
  </si>
  <si>
    <t>RAILDO LIMA DO NASCIMENTO</t>
  </si>
  <si>
    <t>340.251.892-91</t>
  </si>
  <si>
    <t>COLÔNIA SÃO RAIMUNDO - PARTE B</t>
  </si>
  <si>
    <t>AC-1200104-E5280B6D3B9745ACA2D51DA0D0637A36</t>
  </si>
  <si>
    <t>0820.009803.01436/2024-02</t>
  </si>
  <si>
    <t>ANTONIO VILMAR CARVALHO DA SILVA/MARIA LAURISSE MENEZES DA SILVA E SILVA</t>
  </si>
  <si>
    <t>725.023.202-91/766.471.532-68</t>
  </si>
  <si>
    <t>CHÁCARA CARVALHO</t>
  </si>
  <si>
    <t>AC-1200013-AB319CE77AFB4450ACA87AA073D2B803</t>
  </si>
  <si>
    <t xml:space="preserve">02002.001288/2007-20 </t>
  </si>
  <si>
    <t>569541-D</t>
  </si>
  <si>
    <t xml:space="preserve"> 7596-C</t>
  </si>
  <si>
    <t>0820.009803.01491/2024-94</t>
  </si>
  <si>
    <t>0820.009803.01490/2024-40</t>
  </si>
  <si>
    <t>0820.009803.01487/2024-26</t>
  </si>
  <si>
    <t>0820.009803.01503/2024-81</t>
  </si>
  <si>
    <t>0820.009803.01501/2024-91</t>
  </si>
  <si>
    <t>0820.009803.01499/2024-51</t>
  </si>
  <si>
    <t>0820.009803.01504/2024-25</t>
  </si>
  <si>
    <t>0820.009803.01500/2024-47/0820.009803.00561/2024-97</t>
  </si>
  <si>
    <t>0820.009803.00990/2024-64</t>
  </si>
  <si>
    <t xml:space="preserve">0820.009803.00002/2024-87 </t>
  </si>
  <si>
    <t>0820.009803.01693/2024-36</t>
  </si>
  <si>
    <t>0820.009803.01641/2024-60/0820.009803.01641/2024-60</t>
  </si>
  <si>
    <t>0820.009803.00015/2025-37</t>
  </si>
  <si>
    <t>0820.009803.01664/2024-74</t>
  </si>
  <si>
    <t>0820.009803.00018/2025-71</t>
  </si>
  <si>
    <t>0820.009803.01560/2024-60</t>
  </si>
  <si>
    <t>0820.009803.01703/2024-33</t>
  </si>
  <si>
    <t>0820.009803.00019/2025-15</t>
  </si>
  <si>
    <t>0820.009803.01697/2024-14</t>
  </si>
  <si>
    <t>0820.009803.00011/2025-59</t>
  </si>
  <si>
    <t>0820.009803.01663/2024-20</t>
  </si>
  <si>
    <t>0820.009803.01696/2024-70</t>
  </si>
  <si>
    <t>0820.009803.00012/2025-01</t>
  </si>
  <si>
    <t>0820.009803.00017/2025-26</t>
  </si>
  <si>
    <t>0820.009803.01642/2024-12</t>
  </si>
  <si>
    <t>0820.009803.01690/2024-01</t>
  </si>
  <si>
    <t>0820.009803.00007/2025-91</t>
  </si>
  <si>
    <t>0820.009803.00002/2025-68</t>
  </si>
  <si>
    <t>0820.009803.00006/2025-46</t>
  </si>
  <si>
    <t>0820.009803.01643/2024-59</t>
  </si>
  <si>
    <t>0820.009803.01692/2024-91</t>
  </si>
  <si>
    <t>0820.009803.01698/2024-69</t>
  </si>
  <si>
    <t>0820.009803.01700/2024-08</t>
  </si>
  <si>
    <t>0820.009803.01647/2024-37</t>
  </si>
  <si>
    <t>0820.009803.01695/2024-25</t>
  </si>
  <si>
    <t>0820.009803.01646/2024-92</t>
  </si>
  <si>
    <t>0820.009803.01665/2024-19</t>
  </si>
  <si>
    <t>0820.009803.00013/2025-48</t>
  </si>
  <si>
    <t>0820.009803.01645/2024-48</t>
  </si>
  <si>
    <t>0820.009803.01669/2024-05</t>
  </si>
  <si>
    <t>0820.009803.01651/2024-03</t>
  </si>
  <si>
    <t>0820.009803.00016/2025-81</t>
  </si>
  <si>
    <t>0820.009803.01701/2024-44</t>
  </si>
  <si>
    <t>0820.009803.01689/2024-78</t>
  </si>
  <si>
    <t>0820.009803.00003/2025-11</t>
  </si>
  <si>
    <t>0820.009803.01668/2024-52</t>
  </si>
  <si>
    <t>0820.009803.00438/2023-95</t>
  </si>
  <si>
    <t>0820.009803.01702/2024-99</t>
  </si>
  <si>
    <t>0820.009803.01223/2024-72</t>
  </si>
  <si>
    <t>0820.009803.01661/2024-31</t>
  </si>
  <si>
    <t>0820.009803.01699/2024-11</t>
  </si>
  <si>
    <t>0820.009803.01638/2024-46</t>
  </si>
  <si>
    <t>0820.009803.01666/2024-63/0820.009803.00746/2024-00</t>
  </si>
  <si>
    <t>0820.009803.01662/2024-85</t>
  </si>
  <si>
    <t>0820.009803.01640/2024-15</t>
  </si>
  <si>
    <t>0820.009803.00014/2025-92</t>
  </si>
  <si>
    <t>0820.009803.00010/2025-12</t>
  </si>
  <si>
    <t>0820.009803.00008/2025-35</t>
  </si>
  <si>
    <t>0820.009803.01639/2024-91</t>
  </si>
  <si>
    <t>0820.009803.01691/2024-47</t>
  </si>
  <si>
    <t>0820.009803.00004/2025-57</t>
  </si>
  <si>
    <t>0820.009803.01292/2024-86</t>
  </si>
  <si>
    <t>0820.009803.01410/2024-56</t>
  </si>
  <si>
    <t>0820.009803.01648/2024-81</t>
  </si>
  <si>
    <t>0820.009803.01635/2024-11</t>
  </si>
  <si>
    <t>0820.009803.00005/2025-00</t>
  </si>
  <si>
    <t>0820.009803.01634/2024-68</t>
  </si>
  <si>
    <t>0820.009803.01704/2024-88</t>
  </si>
  <si>
    <t>0820.009803.01649/2024-26</t>
  </si>
  <si>
    <t>0820.009803.00817/2024-66</t>
  </si>
  <si>
    <t>0820.009803.00573/2024-11</t>
  </si>
  <si>
    <t>0820.009803.01694/2024-81</t>
  </si>
  <si>
    <t>0820.009803.01644/2024-01</t>
  </si>
  <si>
    <t>0820.015573.00006/2024-28</t>
  </si>
  <si>
    <t>0820.009803.00122/2024-84</t>
  </si>
  <si>
    <t>0820.009803.00567/2024-64</t>
  </si>
  <si>
    <t>23/03/2021 - 03/06/2022</t>
  </si>
  <si>
    <t>CARLOS BRAZ DE OLIVEIRA PIRES/GILBERTO DE OLIVEIRA PIRES</t>
  </si>
  <si>
    <t>070.733.991-04/070.733.801-87</t>
  </si>
  <si>
    <t>FAZENDA ALIANÇA</t>
  </si>
  <si>
    <t>AC-1200807-1DC15037F9E048FCBE8B1A8267F548DE</t>
  </si>
  <si>
    <t>0820.006046.00138/2023-09</t>
  </si>
  <si>
    <t>ERASMO LIMA DE AGUIAR</t>
  </si>
  <si>
    <t>360.155.712-68</t>
  </si>
  <si>
    <t>FAZENDA BOI DE PESO - ESCORREGA</t>
  </si>
  <si>
    <t>AC-1200302-D4526463059F473AA1E599FC192EDDAE</t>
  </si>
  <si>
    <t>0820.009803.01507/2024-69</t>
  </si>
  <si>
    <t>02002.000620/2023-59</t>
  </si>
  <si>
    <t>0YWORJ27</t>
  </si>
  <si>
    <t>261WBBNY</t>
  </si>
  <si>
    <t>0820.009803.00434/2024-98</t>
  </si>
  <si>
    <t>FERNANDO DOS SANTOS REZENDE</t>
  </si>
  <si>
    <t>755.763.172-20</t>
  </si>
  <si>
    <t>FAZENDA PROMESSA</t>
  </si>
  <si>
    <t>AC-1200500-40C72527BF3D46009A012A5A77B62292</t>
  </si>
  <si>
    <t>0820.009803.00312/2024-00</t>
  </si>
  <si>
    <t>AYSSON ROSAS FILHO</t>
  </si>
  <si>
    <t>035.694.382-87</t>
  </si>
  <si>
    <t>FAZENDA PALMARI DA BOCA DO MACAUÃ</t>
  </si>
  <si>
    <t>AC-1200500-1AC32AE85FEA42D98C85B37DEAB3A415</t>
  </si>
  <si>
    <t>EMERSON CLEY LUCIO/GISELIA DE ARAUJO LUCIO</t>
  </si>
  <si>
    <t>478.382.802-49/675.299.842-68</t>
  </si>
  <si>
    <t>COLÔNIA NOVA CANAÃ - COLÔNIA CENTRO VIRGEM</t>
  </si>
  <si>
    <t>AC-1200104-D45F4D54F44344E5A253CC9DE42A0695</t>
  </si>
  <si>
    <t>0820.009803.00772/2024-20</t>
  </si>
  <si>
    <t>2</t>
  </si>
  <si>
    <t>0820.009803.00209/2024-51</t>
  </si>
  <si>
    <t>COGO PARTICIPAÇÕES LTDA</t>
  </si>
  <si>
    <t>31.887.530/0001-27</t>
  </si>
  <si>
    <t>FAZENDA SANTA MARIA – MATRICULAS 1548, 1549, 1545, 1546, 1547, 1550, 1554</t>
  </si>
  <si>
    <t>AC-1200138-BD93B6BB330A445489B06D5EE1A37656</t>
  </si>
  <si>
    <t>12/05/2021 - 16/07/2024</t>
  </si>
  <si>
    <t>0820.009803.00316/2023-07</t>
  </si>
  <si>
    <t>0820.009803.00826/2024-57</t>
  </si>
  <si>
    <t>ANTONIO MARCOS DE OLIVEIRA JUNIOR</t>
  </si>
  <si>
    <t>125.539.166-98</t>
  </si>
  <si>
    <t>COLÔNIA IHÉUS</t>
  </si>
  <si>
    <t>AC-1200401-CC46D3D563374508BB61EF27573D80D3</t>
  </si>
  <si>
    <t>24/09/2024 - 09/10/2024</t>
  </si>
  <si>
    <t>LUAN BEZERRA BARROSO</t>
  </si>
  <si>
    <t>069.401.092-85</t>
  </si>
  <si>
    <t>AC-1200302-D05D6443B0FE4587998160C383853C6F</t>
  </si>
  <si>
    <t>0820.009803.01554/2024-11</t>
  </si>
  <si>
    <t>0820.009803.01622/2024-33</t>
  </si>
  <si>
    <t>SATIRO FERREIRA CARDOSO</t>
  </si>
  <si>
    <t>028.539.452-51</t>
  </si>
  <si>
    <t>AC-1200385-DF38370A1DC947ACA666227AC99FA291</t>
  </si>
  <si>
    <t>0820.009803.01417/2024-78</t>
  </si>
  <si>
    <t>SYDNEY APARECIDO DE CARLI</t>
  </si>
  <si>
    <t>433.654.859-53</t>
  </si>
  <si>
    <t>P.A HUMAITÁ</t>
  </si>
  <si>
    <t>AC-1200807-1B10D373413B464D8C38495C3FFE9471</t>
  </si>
  <si>
    <t>2025-2032</t>
  </si>
  <si>
    <t>NAIARA REBOUÇAS DE LIMA</t>
  </si>
  <si>
    <t>007.490.092-76</t>
  </si>
  <si>
    <t>COLÔNIA PAI CHICO II</t>
  </si>
  <si>
    <t>AC-1200302-220016BFC8834A0F9708CD9E6E983080</t>
  </si>
  <si>
    <t>0820.009803.00863/2024-65</t>
  </si>
  <si>
    <t>4022.013454.01309/2024-09/4022.013453.01310/2024-25</t>
  </si>
  <si>
    <t>00012</t>
  </si>
  <si>
    <t>00013</t>
  </si>
  <si>
    <t>0820.009803.01650/2024-51</t>
  </si>
  <si>
    <t>ADEMIR SCHONS</t>
  </si>
  <si>
    <t>645.792.802-10</t>
  </si>
  <si>
    <t>P.A QUIXADÁ</t>
  </si>
  <si>
    <t xml:space="preserve"> AC-1200104-3AC969087CEA4C48907375C97D05EAF1</t>
  </si>
  <si>
    <t>02002.002352/2023-18</t>
  </si>
  <si>
    <t>HADRT211</t>
  </si>
  <si>
    <t>A84K9D8J</t>
  </si>
  <si>
    <t>FAZENDA SANTA ADÉLIA I</t>
  </si>
  <si>
    <t>JOÃO CÉSAR DOTTO/PEDRO APARECIDO DOTTO JÚNIOR/SANDRA REGINA DOTTO/SILMARA ELOISA DOTTO</t>
  </si>
  <si>
    <t>064.511.048-50/064.697.468-88/064.475.398-63/059.206.818-88</t>
  </si>
  <si>
    <t>AC-1200807-8BA531EBB1964809B3A22421570E6E45</t>
  </si>
  <si>
    <t>0820.009803.00323/2023-09</t>
  </si>
  <si>
    <t>2025-2034</t>
  </si>
  <si>
    <t>2024-2034</t>
  </si>
  <si>
    <t>WILCIA ESTEVAM DE SOUZA</t>
  </si>
  <si>
    <t>434.737.762-20</t>
  </si>
  <si>
    <t>COLÔNIA TERRA NOVA SÃO FRANCISCO</t>
  </si>
  <si>
    <t>P.A.D BOA ESPERANÇA</t>
  </si>
  <si>
    <t>AC-1200500-E91935D3567C4D048A0264D28FC26FD5</t>
  </si>
  <si>
    <t>0820.009803.01351/2024-16</t>
  </si>
  <si>
    <t>02002.000032/2012-62/02002.000286/2015-23</t>
  </si>
  <si>
    <t xml:space="preserve"> 632132-D/9085264-E</t>
  </si>
  <si>
    <t>555996-C/659118-E</t>
  </si>
  <si>
    <t>COLÔNIA MOREIRA (LOTE 76)</t>
  </si>
  <si>
    <t>0820.009803.00096/2025-75</t>
  </si>
  <si>
    <t>FRANCISCA MONTEIRO DE SALES/JOSÉ GOMES DO NASCIMENTO</t>
  </si>
  <si>
    <t>197.333.482-87/478.096.632-91</t>
  </si>
  <si>
    <t>COLÔNIA SÃO PEDRO</t>
  </si>
  <si>
    <t>P.A FIGUEIRA</t>
  </si>
  <si>
    <t>0820.009803.00733/2024-22</t>
  </si>
  <si>
    <t>AC-1200401-0F5FEDFDE93E4E84A939F7BA0D4872F1</t>
  </si>
  <si>
    <t>FAZENDA JARAGUÁ-CAROLINA</t>
  </si>
  <si>
    <t>SÉRGIO SEBASTIÃO DE BARROS/LEOPOLDINA LEITÃO DE BARROS</t>
  </si>
  <si>
    <t>357.476.768-49/011.738.042-34</t>
  </si>
  <si>
    <t>AC-1200138-FE9B6029E5864D1287295C20883C54C5</t>
  </si>
  <si>
    <t>0820.009803.00115/2023-00</t>
  </si>
  <si>
    <t>COLÔNIA ÁGUA BRANCA E COLÔNIA JERUSALEM I</t>
  </si>
  <si>
    <t>ADEMILSON HOLSBACH DA COSTA/DINALVA DA ROCHA SILVA</t>
  </si>
  <si>
    <t>268.416.061-91/421.496.491-87</t>
  </si>
  <si>
    <t>AC-1200450-73B0D7F6C0D240DE8E9764052C333BD8</t>
  </si>
  <si>
    <t>0820.009803.01182/2024-14</t>
  </si>
  <si>
    <t>02002.000124/2017-57</t>
  </si>
  <si>
    <t>9118761-E</t>
  </si>
  <si>
    <t>624892-E</t>
  </si>
  <si>
    <t>LUIZ ANTONIO GUARESQUI/MARCIA DO NASCIMENTO CAMPO GUARESQUI</t>
  </si>
  <si>
    <t>391.086.432-53/614.255.672-15</t>
  </si>
  <si>
    <t>COLÔNIA AURORA</t>
  </si>
  <si>
    <t>AC-1200013-18099B855A6E44448B08A6096EF996C6</t>
  </si>
  <si>
    <t>0820.009803.01409/2024-21</t>
  </si>
  <si>
    <t>COLÔNIA WELINTHON (LOTE 397)</t>
  </si>
  <si>
    <t>P.A.CAQUETÁ</t>
  </si>
  <si>
    <t>0820.009803.01442/2024-51</t>
  </si>
  <si>
    <t>0820.009803.00099/2025-17/0820.009803.00085/2025-95</t>
  </si>
  <si>
    <t xml:space="preserve"> GEICIANE CAVALCANTE DO NASCIMENTO</t>
  </si>
  <si>
    <t>701.701.762-58</t>
  </si>
  <si>
    <t>CHÁCARA SONHO MEU - LOTE 111</t>
  </si>
  <si>
    <t>P.A. WALTER ARCE</t>
  </si>
  <si>
    <t>AC-1200138-774DDB012B6C4515AADD69E80D63D711</t>
  </si>
  <si>
    <t>0820.009803.00025/2025-72</t>
  </si>
  <si>
    <t>02002.001388/2020-23</t>
  </si>
  <si>
    <t>NADA CONSTA</t>
  </si>
  <si>
    <t>JIPWAD6R</t>
  </si>
  <si>
    <t>ANDERSON DE SOUZA MODESTO/NAUANE OLIVEIRA DE SOUZA</t>
  </si>
  <si>
    <t>029.327.042-22/701.938.532-05</t>
  </si>
  <si>
    <t xml:space="preserve"> COLÔNIA BOM JARDIM</t>
  </si>
  <si>
    <t>P.A. JOAQUIM DE MATOS</t>
  </si>
  <si>
    <t>AC-1200500-5149B614B7874C15BB079A787265BEDB</t>
  </si>
  <si>
    <t>0820.009803.00807/2024-21</t>
  </si>
  <si>
    <t xml:space="preserve"> 02002.002188/2007-11 </t>
  </si>
  <si>
    <t xml:space="preserve"> 569608-D </t>
  </si>
  <si>
    <t xml:space="preserve"> 007491-C </t>
  </si>
  <si>
    <t>NUBIA FERREIRA DE SOUZA MODESTO/NÉLIO DE SOUZA MODESTO</t>
  </si>
  <si>
    <t>802.422.942-00/694.072.232-72</t>
  </si>
  <si>
    <t>AC-1200500-8B617320D299469B872155CB66D707E3</t>
  </si>
  <si>
    <t>0820.009803.00048/2025-87</t>
  </si>
  <si>
    <t xml:space="preserve"> MARCOS ANTÔNIO DA SILVA</t>
  </si>
  <si>
    <t>COLÔNIA MUNDO ENCANTADO - LOTE 30</t>
  </si>
  <si>
    <t>775.163.031-00</t>
  </si>
  <si>
    <t xml:space="preserve"> AC-1200179-EDDB1CA915D142A494D1A805F97FCD5A</t>
  </si>
  <si>
    <t>0820.009803.01557/2024-46</t>
  </si>
  <si>
    <t>02001.003656/2020-51</t>
  </si>
  <si>
    <t>G4P5WT0N</t>
  </si>
  <si>
    <t>BH572ZUO</t>
  </si>
  <si>
    <t>FRANCIELE SCHMIDT MODENA</t>
  </si>
  <si>
    <t>769.214.412-53</t>
  </si>
  <si>
    <t>COLÔNIA SOARES</t>
  </si>
  <si>
    <t>P.A CARÃO</t>
  </si>
  <si>
    <t>AC-1200401-D074A849096C453B90ABDE12EA5BD687</t>
  </si>
  <si>
    <t>0820.009803.01656/2024-28</t>
  </si>
  <si>
    <t>EDUARDO MEDEIROS DE OLIVEIRA</t>
  </si>
  <si>
    <t>017.387.504-18</t>
  </si>
  <si>
    <t>P.A.PEDRO PEIXOTO</t>
  </si>
  <si>
    <t>AC-1200450-E0742E4621134D5B8B98FF2A90CD9DCF</t>
  </si>
  <si>
    <t>0820.009803.01524/2024-04</t>
  </si>
  <si>
    <t>2025-2026</t>
  </si>
  <si>
    <t>DÉBORA DA SILVA VALE</t>
  </si>
  <si>
    <t>020.330.902-21</t>
  </si>
  <si>
    <t>COLÔNIA VALE</t>
  </si>
  <si>
    <t>P.A. LIBERDADE</t>
  </si>
  <si>
    <t>AC-1200344-ADC02F1C641E40B3B8F580769EFA5FA6</t>
  </si>
  <si>
    <t>0820.009803.01533/2024-97</t>
  </si>
  <si>
    <t>153.987.062-68</t>
  </si>
  <si>
    <t>DIOGÊNIA DA SILVA PEREIRA SANTOS/JOÃO ANGELO DOS SANTOS</t>
  </si>
  <si>
    <t>007.135.192-23/ 465.803.792-00</t>
  </si>
  <si>
    <t>COLÔNIA PALOMA</t>
  </si>
  <si>
    <t>PA FLORESTA</t>
  </si>
  <si>
    <t>AC-1200708-C4D5132C6EFD444F8A9DA9C8D52B1B21</t>
  </si>
  <si>
    <t>0820.009803.00029/2025-51</t>
  </si>
  <si>
    <t>02002.001832/2007-33/02002.001582/2007-31</t>
  </si>
  <si>
    <t>524879-D/525905-D</t>
  </si>
  <si>
    <t>7714-C/377070-C</t>
  </si>
  <si>
    <t>SEVERINO BATISTA DE SOUZA/MARIA DE FÁTIMA DA SILVA</t>
  </si>
  <si>
    <t>078.730.422-00/390.951.772-20</t>
  </si>
  <si>
    <t>COLÔNIA SANTA FÉ - COLÔNIA SÃO FRANCISCO</t>
  </si>
  <si>
    <t>PA BAIXA VERDE</t>
  </si>
  <si>
    <t>AC-1200450-49F9914EDDEF4BF2A4624BBA903796A4</t>
  </si>
  <si>
    <t>0820.009803.00026/2025-17</t>
  </si>
  <si>
    <t>RAIMUNDO NONATO VICENTE DA SILVA/LEUDA ROSAS DE LIMA VICENTE</t>
  </si>
  <si>
    <t>623.021.082-72/653.102.412-72</t>
  </si>
  <si>
    <t>AC-1200401-879634666E044544A284333E15673B61</t>
  </si>
  <si>
    <t>0820.009803.00083/2025-04</t>
  </si>
  <si>
    <t xml:space="preserve"> JOSÉ SIDINEI PINHEIRO DE SOUSA/MARTA IZENE MARTINS DOS SANTOS</t>
  </si>
  <si>
    <t>903.543.892-20/898.362.002-15</t>
  </si>
  <si>
    <t>COLÔNIA MONTE CARMELO I</t>
  </si>
  <si>
    <t>PA BERLIM</t>
  </si>
  <si>
    <t>AC-1200302-A74D394AD445450FB77905E751F9E3A6</t>
  </si>
  <si>
    <t>0820.009803.00595/2024-81</t>
  </si>
  <si>
    <t>0820.009803.00210/2025-67</t>
  </si>
  <si>
    <t>0820.009803.00394/2023-01</t>
  </si>
  <si>
    <t xml:space="preserve"> 06/03/2024</t>
  </si>
  <si>
    <t>07/02/2023 - 26/03/2024</t>
  </si>
  <si>
    <t>0820.009803.00379/2023-55/0820.009803.00346/2024-96</t>
  </si>
  <si>
    <t xml:space="preserve"> 24/03/2023 </t>
  </si>
  <si>
    <r>
      <t xml:space="preserve">01/03/2023 </t>
    </r>
    <r>
      <rPr>
        <sz val="14"/>
        <color theme="1"/>
        <rFont val="Arial"/>
        <family val="2"/>
      </rPr>
      <t xml:space="preserve">- 21/02/2024 </t>
    </r>
  </si>
  <si>
    <t>16/01/2019 -15/03/2021</t>
  </si>
  <si>
    <t xml:space="preserve"> 13/01/2021</t>
  </si>
  <si>
    <t>04/09/2018 - 11/03/2025</t>
  </si>
  <si>
    <t xml:space="preserve">05/04/2023  - 10/01/2024 </t>
  </si>
  <si>
    <t>0820.009803.00203/2023-01/0820.009803.00074/2024-24</t>
  </si>
  <si>
    <t xml:space="preserve"> 10/01/2024</t>
  </si>
  <si>
    <t>09/11/2023 - 01/02/2024</t>
  </si>
  <si>
    <t>05/12/2023 - 04/01/2024</t>
  </si>
  <si>
    <t>DIONY LOURENÇO DA SILVA</t>
  </si>
  <si>
    <t>985.708.112-68</t>
  </si>
  <si>
    <t>COLÔNIA RANCHO DO VALE - COLÔNIA ESPERANÇA</t>
  </si>
  <si>
    <t>AC-1200104-7A63B309A3204E3AADAAE750D576C59D</t>
  </si>
  <si>
    <t>0820.009803.00060/2025-91</t>
  </si>
  <si>
    <t>0820.009803.01397/2024-35</t>
  </si>
  <si>
    <t>AC-1200302-0CB2D3F712504F82AB88F10FAC12A9A4</t>
  </si>
  <si>
    <t>586.850.652-91</t>
  </si>
  <si>
    <t>RAIMUNDA NONATA GOMES DA SILVA</t>
  </si>
  <si>
    <t>0820.009803.00001/2025-13</t>
  </si>
  <si>
    <t>AC-1200450-558CA383A31746D5B74B522F103B56F1</t>
  </si>
  <si>
    <t>COLÔNIA SÃO MANOEL</t>
  </si>
  <si>
    <t>ANTONIA GEANNE ARAUJO DE SOUSA</t>
  </si>
  <si>
    <t>SONIMAR DA SILVA DOMICIANO</t>
  </si>
  <si>
    <t>670.980.532-87</t>
  </si>
  <si>
    <t>0820.009803.01360/2024-15</t>
  </si>
  <si>
    <t>02002.000211/2008-13/02002.001715/2007-70</t>
  </si>
  <si>
    <t>525548-D/525538-D</t>
  </si>
  <si>
    <t>377256-C/505913-C</t>
  </si>
  <si>
    <t>AC-1200252-121D9124E13C4960AA3C6F133C283D7A</t>
  </si>
  <si>
    <t>0820.009803.00079/2025-38</t>
  </si>
  <si>
    <t>AC-1200104-078B6C1CCAFA4FEEAEA840AB35C45A09</t>
  </si>
  <si>
    <t>FAZENDA SÃO JORGE</t>
  </si>
  <si>
    <t>197.261.202-68</t>
  </si>
  <si>
    <t>ESPÓLIO DE ALBERTO JOSÉ KAIRALA SFAIR, neste ato representado pelo Sr. JOSÉ ALBERTO KAIRALA</t>
  </si>
  <si>
    <t>7489-C</t>
  </si>
  <si>
    <t>569606-D</t>
  </si>
  <si>
    <t>02002.002189/2007-65</t>
  </si>
  <si>
    <t>0820.009803.01242/2024-07</t>
  </si>
  <si>
    <t>AC-1200500-EBAAF0FB12854DCC975F896EDBCBC34D</t>
  </si>
  <si>
    <t>COLÔNIA MATÃO</t>
  </si>
  <si>
    <t>021.820.232-67</t>
  </si>
  <si>
    <t>LARYSSA SOUZA GREGORIO DE LIMA</t>
  </si>
  <si>
    <t>377332-C/377001-C</t>
  </si>
  <si>
    <t xml:space="preserve">02002.001588/2007-17/02002.000543/2006-36
</t>
  </si>
  <si>
    <t>2025-2033</t>
  </si>
  <si>
    <t>0820.009803.00054/2025-34</t>
  </si>
  <si>
    <t>AC-1200252-3AD8E8EEDF33453FBE47F210AC77974D</t>
  </si>
  <si>
    <t>COL. ADELAIDE - COL. SANTA LUZIA - COL. BOA ESPERANÇA - COL. BOA SORTE</t>
  </si>
  <si>
    <t>391.373.252-72</t>
  </si>
  <si>
    <t>ELENA DA SILVA KADOR MAFFI</t>
  </si>
  <si>
    <t>525537-D/526140-D</t>
  </si>
  <si>
    <t>0820.009803.00036/2025-52</t>
  </si>
  <si>
    <t>AC-1200385-A564F395C5054888BE0E30533848F8FE</t>
  </si>
  <si>
    <t>767.389.142-53</t>
  </si>
  <si>
    <t>CLEUDIMAR ANTÔNIO DA SILVA</t>
  </si>
  <si>
    <t>CRN7BY1W</t>
  </si>
  <si>
    <t>ZVWLYIJ6</t>
  </si>
  <si>
    <t>02001.029908/2024-04</t>
  </si>
  <si>
    <t>2025-2027</t>
  </si>
  <si>
    <t>0820.009803.01157/2024-31</t>
  </si>
  <si>
    <t>AC-1200807-A207C3F921C547AEB13C9B6593DEE061</t>
  </si>
  <si>
    <t>LOTE 61 E LOTE 62</t>
  </si>
  <si>
    <t>196.208.532-53/671.283.782-00</t>
  </si>
  <si>
    <t>EDIVALDO RODRIGUES DA SILVA/CORDELIA DE ALMEIDA VASCONCELOS DA SILVA</t>
  </si>
  <si>
    <t xml:space="preserve"> EDILSON RAULINO DA SILVA</t>
  </si>
  <si>
    <t>COL. BELA VISTA, LT 14 - COL. SANTA MARTA, LT 15 - COL. ALTO VERDE, LT 16</t>
  </si>
  <si>
    <t>091.300.712-91</t>
  </si>
  <si>
    <t>AC-1200104-AC6F7A6505AA46729C40B877EA0B89DD</t>
  </si>
  <si>
    <t>0820.009803.00091/2025-42</t>
  </si>
  <si>
    <t>0820.009803.00234/2025-16</t>
  </si>
  <si>
    <t>0820.009803.00486/2025-45</t>
  </si>
  <si>
    <t>AC-1200500-0D236807F08B4C4A9D1538A03C20D1BB</t>
  </si>
  <si>
    <t>0820.009803.00027/2025-61</t>
  </si>
  <si>
    <t>FAZENDA CAÇULA</t>
  </si>
  <si>
    <t>PEDRO SIMÃO BRITO DA SILVA</t>
  </si>
  <si>
    <t>895.274.452-72</t>
  </si>
  <si>
    <t>FAZENDA VÓ PRETA</t>
  </si>
  <si>
    <t>AC-1200807-2C36339CDA594E0D9215D99CB9C0923D</t>
  </si>
  <si>
    <t>0820.009803.00028/2025-14</t>
  </si>
  <si>
    <t>2025-2028</t>
  </si>
  <si>
    <t>FAZENDA RIOZINHO</t>
  </si>
  <si>
    <t>ANDRÉIA DA SILVA ALVES/KENEDY DE LIMA DANTAS</t>
  </si>
  <si>
    <t>761.540.842-34/602.297.992-72</t>
  </si>
  <si>
    <t>AC-1200401-7A078C01CC6C47318D6566D184766E74</t>
  </si>
  <si>
    <t>0820.009803.01578/2024-61</t>
  </si>
  <si>
    <t>02002.000190/2009-17</t>
  </si>
  <si>
    <t>634213-D</t>
  </si>
  <si>
    <t>555065-C</t>
  </si>
  <si>
    <t>COLÔNIA ALTO DO BODE</t>
  </si>
  <si>
    <t>012.116.962-60</t>
  </si>
  <si>
    <t>RAIMUNDO NONATO OLIVEIRA DINIZ</t>
  </si>
  <si>
    <t>AC-1200500-AAAE1846C1944782BF474C7BC6A3815E</t>
  </si>
  <si>
    <t>0820.009803.00112/2025-20</t>
  </si>
  <si>
    <t>COLÔNIA ARCO - ÍRIS</t>
  </si>
  <si>
    <t>JÚLIO CESAR DE SOUZA GADELHA</t>
  </si>
  <si>
    <t>979.628.302-63</t>
  </si>
  <si>
    <t>AC-1200807-81DE7B467D5E42AFAECA1204889A60E3</t>
  </si>
  <si>
    <t>0820.009803.01152/2024-16</t>
  </si>
  <si>
    <t>02002.100958/2017-61</t>
  </si>
  <si>
    <t>9128767-E</t>
  </si>
  <si>
    <t>735141-E</t>
  </si>
  <si>
    <t xml:space="preserve"> LUÍS GUSTAVO ALCALDE PINTO/RAPHAELA BRAGA NORONHA DE ALCALDE PINTO</t>
  </si>
  <si>
    <t>245.816.968-60/639.004.322-87</t>
  </si>
  <si>
    <t>FAZENDA BEGUAN</t>
  </si>
  <si>
    <t>AC-1200708-39AB0A5ACEBE4D7C93077B630483940D</t>
  </si>
  <si>
    <t>0820.009803.00216/2025-34</t>
  </si>
  <si>
    <t>2025-2030</t>
  </si>
  <si>
    <t>02002.001709/2022-51</t>
  </si>
  <si>
    <t>CJ4E4472</t>
  </si>
  <si>
    <t>DCBIKFFL</t>
  </si>
  <si>
    <t>RAISSA PERES DO NASCIMENTO</t>
  </si>
  <si>
    <t>700.175.762-45</t>
  </si>
  <si>
    <t>COLÔNIA CANAÃ</t>
  </si>
  <si>
    <t xml:space="preserve">PA LIBERDADE </t>
  </si>
  <si>
    <t>AC-1200344-60F5EE83F33E449181ECD0869449DBB8</t>
  </si>
  <si>
    <t>0820.009803.00133/2025-45</t>
  </si>
  <si>
    <t>ELIZEU GOES SABATOVITCH</t>
  </si>
  <si>
    <t>820.033.512-72</t>
  </si>
  <si>
    <t>COLÔNIA NOVA ESPERANÇA/COLÔNIA</t>
  </si>
  <si>
    <t>PA PÃO DE AÇUCAR</t>
  </si>
  <si>
    <t>AC-1200104-1B7A098F7EC64E11A5B987F3839FEA6C</t>
  </si>
  <si>
    <t>0820.009803.00155/2025-13</t>
  </si>
  <si>
    <t>02002.001855/2007-48</t>
  </si>
  <si>
    <t>524878-D</t>
  </si>
  <si>
    <t>007713-C</t>
  </si>
  <si>
    <t>ELIENE GOMES FERREIRA</t>
  </si>
  <si>
    <t>358.075.042-91</t>
  </si>
  <si>
    <t>AC-1200252-DF7172FBCC9C48AF8105FBE69DEC3FBA</t>
  </si>
  <si>
    <t>0820.009803.00162/2025-15</t>
  </si>
  <si>
    <t>02002.000729/2021-24</t>
  </si>
  <si>
    <t>IIURJ4L9</t>
  </si>
  <si>
    <t>HBBH8BBE</t>
  </si>
  <si>
    <t>EDMILSON DINAIR RÊGO</t>
  </si>
  <si>
    <t>391.103.542-04</t>
  </si>
  <si>
    <t>COLÔNIA ESCONDIDO I</t>
  </si>
  <si>
    <t>AC-1200179-B78440A41F1E4BBDA5234238DD277258</t>
  </si>
  <si>
    <t>0820.009803.01253/2024-89</t>
  </si>
  <si>
    <t>CELI MARIA MAFFI/RENATO MAFFI</t>
  </si>
  <si>
    <t>530.317.252-04/297.022.409-72</t>
  </si>
  <si>
    <t>COLÔNIA NOVA ABRÉSIA E COLÔNIA ALVORADA</t>
  </si>
  <si>
    <t>AC-1200252-4FF3D82C969D477CAB8CDC6FEEAA0A8E</t>
  </si>
  <si>
    <t>0820.009803.00138/2023-14</t>
  </si>
  <si>
    <t xml:space="preserve"> LOTE 16 - GLEBA ITAMARATY (PARTE B) - ÚNICA</t>
  </si>
  <si>
    <t>ANTÔNIO SILVA DAS CHAGAS/CIRLENE DA CUNHA PESSOA</t>
  </si>
  <si>
    <t>525.488.722-20/928.417.912-20</t>
  </si>
  <si>
    <t>AC-1200401-92B89295D5614409BDE05ED667808895</t>
  </si>
  <si>
    <t>0820.009803.00131/2025-56</t>
  </si>
  <si>
    <t>CÍNTIA DANE FLORES FERNANDES</t>
  </si>
  <si>
    <t xml:space="preserve"> 478.266.732-91</t>
  </si>
  <si>
    <t>POUSADA CANTO E ENCANTO JANAINA</t>
  </si>
  <si>
    <t>AC-1200203-3720234EFCD246749856D35BC3E6BF30</t>
  </si>
  <si>
    <t>0820.009803.00164/2025-04</t>
  </si>
  <si>
    <t>ELZA MARIA AQUINO DA SILVA BATISTA/RUBEVALDO BATISTA DA SILVA</t>
  </si>
  <si>
    <t>673.360.942-87/461.388.972-34</t>
  </si>
  <si>
    <t xml:space="preserve"> COLÔNIA IBANEZA</t>
  </si>
  <si>
    <t>AC-1200500-3EC97B4F01FB478C87DC74C2E77892B9</t>
  </si>
  <si>
    <t>0820.009803.01678/2024-98</t>
  </si>
  <si>
    <t>ADENEUTON PINHEIRO MARTINS</t>
  </si>
  <si>
    <t>951.371.652-04</t>
  </si>
  <si>
    <t>COLÔNIA MARAVILHA</t>
  </si>
  <si>
    <t>PA WILSON LOPES</t>
  </si>
  <si>
    <t>AC-1200500-7E9D3EDED69344A9BA12EE2CEF37D05B</t>
  </si>
  <si>
    <t>0820.009803.01658/2024-17</t>
  </si>
  <si>
    <t>0807.004447/2024-58</t>
  </si>
  <si>
    <t>9139268-E</t>
  </si>
  <si>
    <t>757630-E</t>
  </si>
  <si>
    <t>COLÔNIA SANTO ANTÔNIO LOTE 14 - LOTE 10 - LOTE 12 e LOTE 16</t>
  </si>
  <si>
    <t>AC-1200807-1514E414C4A943CC94D22B1D05AF43AF</t>
  </si>
  <si>
    <t>0820.009803.00024/2025-28</t>
  </si>
  <si>
    <t>2025-2031</t>
  </si>
  <si>
    <t>AC-1200807-30CA30A78C1046118565B7C2AE4F5154</t>
  </si>
  <si>
    <t>0820.009803.00035/2025-16</t>
  </si>
  <si>
    <t xml:space="preserve"> FAZENDA VIOLA</t>
  </si>
  <si>
    <t>DARLY ALVES DA SILVA FILHO</t>
  </si>
  <si>
    <t>372.834.642-04</t>
  </si>
  <si>
    <t xml:space="preserve"> AC-1200708-40D5D1ADDF52497F806D1DE1BAA094C4</t>
  </si>
  <si>
    <t>0820.009803.00180/2025-99</t>
  </si>
  <si>
    <t>2025-2029</t>
  </si>
  <si>
    <t>2025-2044</t>
  </si>
  <si>
    <t>02002.001585/2007-75 / 02002.000677/2016-29</t>
  </si>
  <si>
    <t>525535-D/9104647-E</t>
  </si>
  <si>
    <t>377333-C/623396-E</t>
  </si>
  <si>
    <t xml:space="preserve"> AMERICO DA SILVA</t>
  </si>
  <si>
    <t>678.468.232-72</t>
  </si>
  <si>
    <t>COLÔNIA BATISTA</t>
  </si>
  <si>
    <t>AC-1200500-B27AF5F7DB4F4C0ABF35E0D6FD77CE19</t>
  </si>
  <si>
    <t>0820.009803.01659/2024-61</t>
  </si>
  <si>
    <t>02002.101269/2017-74</t>
  </si>
  <si>
    <t>4022.013453.00355/2021-30</t>
  </si>
  <si>
    <t>0044-C</t>
  </si>
  <si>
    <t>0045-C</t>
  </si>
  <si>
    <t>JOÃO MARCOS GONÇALVES DOS SANTOS</t>
  </si>
  <si>
    <t>022.840.752-40</t>
  </si>
  <si>
    <t>COLÔNIA DEUS É FIEL</t>
  </si>
  <si>
    <t>AC-1200500-0645AEAA218C404B816D95DF33E85DB6</t>
  </si>
  <si>
    <t>0820.009803.01660/2024-96</t>
  </si>
  <si>
    <t>02002.000539/2016-40</t>
  </si>
  <si>
    <t>9114047-E</t>
  </si>
  <si>
    <t>656432-E</t>
  </si>
  <si>
    <t>SÍTIO BEIJA FLOR - LOTE 162</t>
  </si>
  <si>
    <t>MARIA ANDRÉIA LIMA DE OLIVEIRA</t>
  </si>
  <si>
    <t xml:space="preserve"> 745.918.942-15</t>
  </si>
  <si>
    <t>AC-1200427-EC476A281F0B4C6B827A17932234A357</t>
  </si>
  <si>
    <t>0820.009803.01257/2024-67</t>
  </si>
  <si>
    <t>AC-1200104-2FFB01C82E7C4321B76B11D3DA5B237F</t>
  </si>
  <si>
    <t>SÍTIO POCRANE</t>
  </si>
  <si>
    <t xml:space="preserve"> 091.300.712-91</t>
  </si>
  <si>
    <t>EDILSON RAULINO DA SILVA</t>
  </si>
  <si>
    <t>0820.009803.00124/2025-54</t>
  </si>
  <si>
    <t>AC-1200385-DF18EE6056B0471CB667F373E5DED01B</t>
  </si>
  <si>
    <t>02/09/2024/20/05/2025</t>
  </si>
  <si>
    <t xml:space="preserve"> JOÃO PAULO MAIA</t>
  </si>
  <si>
    <t>29/11/2018/28/05/2025</t>
  </si>
  <si>
    <t>COL. ALBERTINO, LT 48 - COL. JERUSALÉM, LT 49</t>
  </si>
  <si>
    <t>AC-1200104-D9D3DF261A404F09BFB3E02723FBF3CD</t>
  </si>
  <si>
    <t>0820.009803.00092/2025-97</t>
  </si>
  <si>
    <t>COLÔNIA NOVA VISTA</t>
  </si>
  <si>
    <t xml:space="preserve"> FRANCISCO XAVIER DE ALMEIDA</t>
  </si>
  <si>
    <t xml:space="preserve"> 079.670.472-49</t>
  </si>
  <si>
    <t>AC-1200500-B6FEAA555CE14F5091C7B311599D66B5</t>
  </si>
  <si>
    <t>0820.009803.00104/2025-83</t>
  </si>
  <si>
    <t>JOCIMAR GOMES COÊLHO</t>
  </si>
  <si>
    <t>434.768.992-68</t>
  </si>
  <si>
    <t>AC-1200104-588E35DD05BD4C40BFF66E8214959187</t>
  </si>
  <si>
    <t>0820.009803.00156/2025-50</t>
  </si>
  <si>
    <t>MANOEL PEREIRA DA SILVA CUNHA</t>
  </si>
  <si>
    <t>321.897.882-34</t>
  </si>
  <si>
    <t>CHÁCARA SONHO SE REALIZANDO</t>
  </si>
  <si>
    <t xml:space="preserve"> AC-1200807-72215FEDCA224466B16941F7D742A45E</t>
  </si>
  <si>
    <t>0820.009803.01143/2024-17</t>
  </si>
  <si>
    <t>COLÔNIA RAMADA - COLÔNIA QUARIQUARA - COLÔNIA SÃO FRANCISCO</t>
  </si>
  <si>
    <t>SEBASTIÃO ODAZIR RIBEIRO</t>
  </si>
  <si>
    <t xml:space="preserve"> 222.019.989-49</t>
  </si>
  <si>
    <t>AC-1200013-18F950A8FC3E4338AA57B5CAE9EC2DF7</t>
  </si>
  <si>
    <t>0820.009803.00483/2024-21</t>
  </si>
  <si>
    <t xml:space="preserve"> 217.426.182-00/233.254.452-68</t>
  </si>
  <si>
    <t>AC-1200385-4FEC50570B7F475682B9398B6F37DF5D</t>
  </si>
  <si>
    <t xml:space="preserve"> COLÔNIA SANTO ANTÔNIO</t>
  </si>
  <si>
    <t>0820.009803.01086/2024-76</t>
  </si>
  <si>
    <t>FAZENDA IGORANAS</t>
  </si>
  <si>
    <t>IGOR CLEM SOUZA SOARES</t>
  </si>
  <si>
    <t>WILMAR ANTONIO VICENZI/MARIA NEIDE ALVES VICENZI</t>
  </si>
  <si>
    <t>670.833.902-15</t>
  </si>
  <si>
    <t>AC-1200500-821727F84ACE4867BA62051CE8F1E29E</t>
  </si>
  <si>
    <t>0820.009803.01396/2024-91</t>
  </si>
  <si>
    <t>ELIABE MAGALHÃES LIMA/LOURIVAL CAMILO DE ARAÚJO NETO</t>
  </si>
  <si>
    <t>525.870.372-04/524.533.752-53</t>
  </si>
  <si>
    <t>FAZENDA GRAMADOS III</t>
  </si>
  <si>
    <t>AC-1200138-E28E38508A954C4BB3DE97484CC6E376</t>
  </si>
  <si>
    <t>0820.009803.01670/2024-21</t>
  </si>
  <si>
    <t>02002.001069/2019-84</t>
  </si>
  <si>
    <t>9180491-E</t>
  </si>
  <si>
    <t>849064-E</t>
  </si>
  <si>
    <t>JOEL OLIVEIRA DIAS</t>
  </si>
  <si>
    <t>634.833.782-00</t>
  </si>
  <si>
    <t>SÍTIO J. DIAS</t>
  </si>
  <si>
    <t>AC-1200450-D1916837B2B34EAAA4BB7FF42F4A3D61</t>
  </si>
  <si>
    <t>0820.009803.00257/2025-21</t>
  </si>
  <si>
    <t>MAIKO MONTEIRO DA SILVA</t>
  </si>
  <si>
    <t>COLÔNIA VITÓRIA</t>
  </si>
  <si>
    <t xml:space="preserve"> 062.245.512-51</t>
  </si>
  <si>
    <t>AC-1200302-1F26E2D3B7754E40AD06FE900DF28B73</t>
  </si>
  <si>
    <t>0820.009803.00202/2025-11</t>
  </si>
  <si>
    <t>MARCELO MONTEIRO DIAS</t>
  </si>
  <si>
    <t>835.027.002-06</t>
  </si>
  <si>
    <t>COLÔNIA RIBEIRÃO</t>
  </si>
  <si>
    <t>AC-1200609-F93B2411D28D42E194A89EE5DED7AF68</t>
  </si>
  <si>
    <t>0820.009803.00034/2025-63</t>
  </si>
  <si>
    <t>GERSON CARNEIRO DE LIMA/MARIA LUZENIRA DA SILVA FERNANDES</t>
  </si>
  <si>
    <t>906.970.492-72/008.921.662-82</t>
  </si>
  <si>
    <t>COLÔNIA SANTA TEREZINHA - LOTE 193</t>
  </si>
  <si>
    <t>P.A. TARAUACÁ</t>
  </si>
  <si>
    <t>AC-1200609-F6D34B230D8C4CDA8845664237B65808</t>
  </si>
  <si>
    <t>0820.009803.01608/2024-30</t>
  </si>
  <si>
    <t>JOSÉ ALDECINO ABREU DO NASCIMENTO/MARIA ADELIA DA SILVA FERNANDES</t>
  </si>
  <si>
    <t>671.359.512-04/701.007.152-73</t>
  </si>
  <si>
    <t>AC-1200609-2883CE35748544CD8683503FF8ADF3AC</t>
  </si>
  <si>
    <t>0820.009803.01613/2024-42</t>
  </si>
  <si>
    <t>ALBERTO CARLOS DE OLIVEIRA MORAIS</t>
  </si>
  <si>
    <t>444.157.372-34</t>
  </si>
  <si>
    <t>AC-1200401-5048A91A844D4C27BAE3355D19501F62</t>
  </si>
  <si>
    <t>0820.009803.00225/2025-25</t>
  </si>
  <si>
    <t>02002.001015/2007-85</t>
  </si>
  <si>
    <t>525517-D</t>
  </si>
  <si>
    <t>9198-C</t>
  </si>
  <si>
    <t>WILLIAN LIMA DE OLIVEIRA</t>
  </si>
  <si>
    <t>003.055.762-32</t>
  </si>
  <si>
    <t>COLÔNIA WL</t>
  </si>
  <si>
    <t>PA ESPINHARA</t>
  </si>
  <si>
    <t>AC-1200138-19FE02D14BA14FA0AE438F5D0A61EC9D</t>
  </si>
  <si>
    <t>0820.009803.00314/2025-71</t>
  </si>
  <si>
    <t>SERINGAL GUAJARÁ</t>
  </si>
  <si>
    <t>ANGELIM PARTICIPAÇÕES S.A.</t>
  </si>
  <si>
    <t>45.742.116/0001-34</t>
  </si>
  <si>
    <t>AC-1200302-680BC41EE0B84C168285C9C5F199E7D7</t>
  </si>
  <si>
    <t>0820.009803.00229/2023-41</t>
  </si>
  <si>
    <t>02001.024456/2024-66</t>
  </si>
  <si>
    <t>A4JETUD7</t>
  </si>
  <si>
    <t>ARXCCOKQ</t>
  </si>
  <si>
    <t>REGINA DA COSTA OLIVEIRA</t>
  </si>
  <si>
    <t>665.471.132-72</t>
  </si>
  <si>
    <t>CHÁCARA DEUS É FIEL</t>
  </si>
  <si>
    <t>PA WALTER</t>
  </si>
  <si>
    <t>AC-1200138-E1886DC067AF40D19BA7A4AFBC840D39</t>
  </si>
  <si>
    <t>0820.009803.00258/2025-75</t>
  </si>
  <si>
    <t>0820.009803.00271/2023-62</t>
  </si>
  <si>
    <t>AC-1200401-29D7B40E8F99499FAE6409EC8E68E271</t>
  </si>
  <si>
    <t>CHACÁRA CINELÂNDIA</t>
  </si>
  <si>
    <t>04.034.005/0001-96</t>
  </si>
  <si>
    <t>CEPEL CONSTRUÇÕES ESTUDOS E PROJETOS DE ENGENHARIA LTDA.</t>
  </si>
  <si>
    <t>0820.009803.01022/2024-75</t>
  </si>
  <si>
    <t>AC-1200385-6EBF67776C90454B9614D421265D6D0C</t>
  </si>
  <si>
    <t xml:space="preserve">COLÔNIA ÁGUA BOA </t>
  </si>
  <si>
    <t>409.268.422-34</t>
  </si>
  <si>
    <t>EDSON DA SILVA SOUSA</t>
  </si>
  <si>
    <t>0820.009803.00600/2025-37</t>
  </si>
  <si>
    <t>AC-1200500-C24C95596C494DCC969C4E15EAD611AA</t>
  </si>
  <si>
    <t>054.286.714-16</t>
  </si>
  <si>
    <t>DIEL MAXES PEREIRA DE LIMA JÁCOME</t>
  </si>
  <si>
    <t>DESCONHECIDO</t>
  </si>
  <si>
    <t>0820.009803.00287/2025-37</t>
  </si>
  <si>
    <t>AC-1200138-FDB5EF1A20A74BB9957BA29920250DDB</t>
  </si>
  <si>
    <t>CHACÁRA VITORIA</t>
  </si>
  <si>
    <t>031.806.752-84/960.056.452-34</t>
  </si>
  <si>
    <t>ANA PAULA DA SILVA MARINHO LIMA/EVERALDO DO NASCIMENTO LIMA</t>
  </si>
  <si>
    <t>0820.009803.01166/2024-21</t>
  </si>
  <si>
    <t>AC-1200708-86BB327AC6664D828CFE7BDDC036F4F5</t>
  </si>
  <si>
    <t>COLÔNIA SANTA MADALENA</t>
  </si>
  <si>
    <t>919.391.352-49</t>
  </si>
  <si>
    <t>MUSSULINE MENEZES DE OLIVEIRA</t>
  </si>
  <si>
    <t>9696-C</t>
  </si>
  <si>
    <t>569015-D</t>
  </si>
  <si>
    <t>02002.001537/2007-87</t>
  </si>
  <si>
    <t>0820.009803.00161/2025-62</t>
  </si>
  <si>
    <t>AC-1200013-B1911AD68268429B87C3546FB25D9C22</t>
  </si>
  <si>
    <t>662.528.062-34/892.633.162-87</t>
  </si>
  <si>
    <t>JOSÉ SERGIO SOARES PEDROSO/SILVANA DE SOUZA LOPES PEDROSO</t>
  </si>
  <si>
    <t>2188-C</t>
  </si>
  <si>
    <t>2187-C</t>
  </si>
  <si>
    <t>4022.013453.00596/2023-41/4022.013453.00593/2023-15</t>
  </si>
  <si>
    <t>0820.009803.01358/2024-38</t>
  </si>
  <si>
    <t>AC-1200401-D3BAE7A49E544A7A8FD774655D01438A</t>
  </si>
  <si>
    <t>FAZENDA AREIAL A E B</t>
  </si>
  <si>
    <t>005.698.952-00</t>
  </si>
  <si>
    <t>AUGUSTO CANDIDO RAMOS</t>
  </si>
  <si>
    <t>0820.009803.00285/2025-48</t>
  </si>
  <si>
    <t>AC-1200500-6F3C45CCE8834A9088D1C6B5F632A5B1</t>
  </si>
  <si>
    <t>SERINGAL SANTA CLARA - LOTE 11</t>
  </si>
  <si>
    <t>225.149.371-91</t>
  </si>
  <si>
    <t>NELCINO GONÇALVES DA CRUZ</t>
  </si>
  <si>
    <t>0820.009803.01531/2024-06</t>
  </si>
  <si>
    <t>AC-1200344-6BB3B08349CB4127ADD359E774ADC42B</t>
  </si>
  <si>
    <t>COLÔNIA DIADEMA</t>
  </si>
  <si>
    <t>043.832.586-97/009.109.412-70</t>
  </si>
  <si>
    <t>DARDIE ALVES DE SOUSA/ARTEMIZA AMARO DE OLIVEIRA SOUSA</t>
  </si>
  <si>
    <t>622AQSF2 - 624887-E</t>
  </si>
  <si>
    <t>C4NB21U3 - 9116217-E</t>
  </si>
  <si>
    <t>02002.000780/2020-55 - 02002.000780/2020-55</t>
  </si>
  <si>
    <t>0820.009803.00081/2025-15</t>
  </si>
  <si>
    <t>AC-1200500-56E13044935343AC82358253E608C9F5</t>
  </si>
  <si>
    <t>P.A. ORIENTE</t>
  </si>
  <si>
    <t>217.611.402-72</t>
  </si>
  <si>
    <t>SEBASTIÃO JOSE DOS SANTOS</t>
  </si>
  <si>
    <t>0820.009803.00114/2025-19</t>
  </si>
  <si>
    <t>AC-1200013-3056571E0A744DBB8C8C831EC9131169</t>
  </si>
  <si>
    <t>029.353.002-54</t>
  </si>
  <si>
    <t>ESAU FERNANDES BAYÃO</t>
  </si>
  <si>
    <t>0820.009803.01005/2024-38</t>
  </si>
  <si>
    <t>AC-1200807-21BA6B3342E642679DBFB37C431686EC</t>
  </si>
  <si>
    <t>JAQUELINE KAREN SOUZA DA ROCHA/KAIRON DO NASCIMENTO BARROS</t>
  </si>
  <si>
    <t>040.832.312-46/036.426.272-93</t>
  </si>
  <si>
    <t>ELVQ630B</t>
  </si>
  <si>
    <t>02002.001672/2023-42</t>
  </si>
  <si>
    <t>0820.009803.00182/2025-88</t>
  </si>
  <si>
    <t>AC-1200302-D73E729B6C724F9BA1D022F8B3C2D452</t>
  </si>
  <si>
    <t>COLÔNIA MANACIAL</t>
  </si>
  <si>
    <t>339.461.752-87</t>
  </si>
  <si>
    <t>ANTONIO FRANCISCO JUSTINO DE MATOS</t>
  </si>
  <si>
    <t>0820.009803.00084/2023-89</t>
  </si>
  <si>
    <t>AC-1200401-61D25DA4DE5B47469B4569DB900CE449</t>
  </si>
  <si>
    <t>P.A. MORENO MAIA</t>
  </si>
  <si>
    <t>799.959.422-91/495.547.432-20</t>
  </si>
  <si>
    <t>DANIELE DO NASCIMENTO MARIANO ALENCAR/NEURO MACIEL DE ALENCAR</t>
  </si>
  <si>
    <t>8P557KUI</t>
  </si>
  <si>
    <t>X3QOT5H</t>
  </si>
  <si>
    <t>02001.010000/2025-08</t>
  </si>
  <si>
    <t>0820.009803.00440/2025-26</t>
  </si>
  <si>
    <t>AC-1200500-A3F10BBC551F4962B61C16F25EBF6029</t>
  </si>
  <si>
    <t>SERINGAL SÃO SEBASTIÃO - PARTE B</t>
  </si>
  <si>
    <t>740.412.402-63</t>
  </si>
  <si>
    <t>FRANCISCO HENRIQUE DE LIMA</t>
  </si>
  <si>
    <t>0820.009803.00259/2025-10</t>
  </si>
  <si>
    <t>AC-1200450-B9A7B923535849669BC915CEF9A006D3</t>
  </si>
  <si>
    <t>COLÔNIA DOIS IRMÃOS - SANTA TEREZINHA - VITORIA - BOA ESPERANÇA</t>
  </si>
  <si>
    <t>014.009.542-07</t>
  </si>
  <si>
    <t>MARDHYA ENNIS FIGUEREDO BARBOSA</t>
  </si>
  <si>
    <t>0820.009803.00976/2024-61</t>
  </si>
  <si>
    <t>AC-1200807-0E679E24C158408ABE5823634234EF89</t>
  </si>
  <si>
    <t>P.A. HUMAITÁ</t>
  </si>
  <si>
    <t>COLÔNIA SEIS MIL</t>
  </si>
  <si>
    <t>573.393.252-04</t>
  </si>
  <si>
    <t>AGLEDYSON SILVA DOS REIS</t>
  </si>
  <si>
    <t>0820.009803.01535/2024-86</t>
  </si>
  <si>
    <t>AC-1200344-7F601736BF144987B61FECCA9A296A51</t>
  </si>
  <si>
    <t>FAZENDA TALISMÂ</t>
  </si>
  <si>
    <t>372.794.162-68</t>
  </si>
  <si>
    <t>FRANCISCA ARAÚJO DE LIMA</t>
  </si>
  <si>
    <t xml:space="preserve">554145-C - 688886-E </t>
  </si>
  <si>
    <t>02002.000356/2013-81 - 02002.000426/2015-63</t>
  </si>
  <si>
    <t>0820.009803.00213/2025-09</t>
  </si>
  <si>
    <t>AC-1200104-D48EC06CF05040B7B67333A224329AC5</t>
  </si>
  <si>
    <t>147.62</t>
  </si>
  <si>
    <t>503.259.651-53/578.996.492-34</t>
  </si>
  <si>
    <t>ADAIR DE LANA/MARIA HELENA VIEIRA DE LANA</t>
  </si>
  <si>
    <t>629302-D - 9069271-E</t>
  </si>
  <si>
    <t>HGJ514EM</t>
  </si>
  <si>
    <t>02001.010152/2025-01</t>
  </si>
  <si>
    <t>0820.009803.00528/2025-48</t>
  </si>
  <si>
    <t>AC-1200401-EE2F9EBB49A841E79DAFFC1166627F2F</t>
  </si>
  <si>
    <t>COLÔNIA PAI E FILHOS</t>
  </si>
  <si>
    <t>941.939.912-53</t>
  </si>
  <si>
    <t>ELTON JOSÉ SILVA DE LIMA</t>
  </si>
  <si>
    <t>7596-C</t>
  </si>
  <si>
    <t>02002.001288/2007-20</t>
  </si>
  <si>
    <t>0820.009803.00090/2025-06</t>
  </si>
  <si>
    <t>AC-1200013-29281B7A0A4E4C1C99E4BD061AF48889</t>
  </si>
  <si>
    <t>697.608.372-34/807.833.092-87</t>
  </si>
  <si>
    <t>FRANCISCO ADELAR CARVALHO DA SILVA/MARIA SANDRA DA CRUZ PESSOA CARVALHO</t>
  </si>
  <si>
    <t>G6EXSWGB</t>
  </si>
  <si>
    <t>UCX2GUYK</t>
  </si>
  <si>
    <t>02001.012550/2025-53</t>
  </si>
  <si>
    <t>0820.009803.00309/2025-69</t>
  </si>
  <si>
    <t>AC-1200609-000C34FD300C4508B9436340D3F11C81</t>
  </si>
  <si>
    <t>766.435.732-20</t>
  </si>
  <si>
    <t>FRANCISCO DE ASSIS DE SOUZA ALVES</t>
  </si>
  <si>
    <t>FRANCISCA VO ROSA NASCIMENTO PAIVA</t>
  </si>
  <si>
    <t xml:space="preserve"> 719.364.162-04</t>
  </si>
  <si>
    <t>PDS PORTO CARLOS</t>
  </si>
  <si>
    <t>AC-1200104-E87BA9F012824CC6BE0335934A935A1C</t>
  </si>
  <si>
    <t>0820.009803.00175/2025-86</t>
  </si>
  <si>
    <t>02002.000362/2006-18</t>
  </si>
  <si>
    <t>526128-D</t>
  </si>
  <si>
    <t>377444-C</t>
  </si>
  <si>
    <t>JOSÉ RENATO DOS SANTOS</t>
  </si>
  <si>
    <t>526.104.392-49</t>
  </si>
  <si>
    <t xml:space="preserve"> SERINGAL REPOUSO</t>
  </si>
  <si>
    <t>AC-1200500-E71856E49436475A8BECC06A21BAA001</t>
  </si>
  <si>
    <t>0820.009803.00196/2025-00</t>
  </si>
  <si>
    <t>SERINGAL SANTA CLARA - LOTE 07</t>
  </si>
  <si>
    <t>ELIUZO DE PAULA TORRES</t>
  </si>
  <si>
    <t>610.711.102-68</t>
  </si>
  <si>
    <t>AC-1200500-F2BB9710CDA849A5B3F228B3E181DBAD</t>
  </si>
  <si>
    <t>0820.009803.00349/2024-20</t>
  </si>
  <si>
    <t>02002.000338/2011-38</t>
  </si>
  <si>
    <t>630590 - D</t>
  </si>
  <si>
    <t>562941 - C</t>
  </si>
  <si>
    <t>RICARDO OLIVEIRA DA SILVA/VICENTINA RAMOS DE ALMEIDA</t>
  </si>
  <si>
    <t>813.436.472-15/351.727.702-91</t>
  </si>
  <si>
    <t>SÍTIO ESPERANÇA</t>
  </si>
  <si>
    <t>AC-1200427-4A9C350A632042BA9FF7099F754F25CC</t>
  </si>
  <si>
    <t>PA SÃO PEDRO</t>
  </si>
  <si>
    <t>0820.009803.00605/2025-60</t>
  </si>
  <si>
    <t>RUILAN DE ALMEIDA ARAÚJO</t>
  </si>
  <si>
    <t>041.438.752-09</t>
  </si>
  <si>
    <t>SÍTIO VAI QUEM QUER</t>
  </si>
  <si>
    <t>AC-1200427-8B531C5F3AFE475680149FBDF691AECA</t>
  </si>
  <si>
    <t>0820.009803.00348/2024-85</t>
  </si>
  <si>
    <t>FRANCISCO SANTOS DA SILVA/CRISTINA SILVA DE MENEZES</t>
  </si>
  <si>
    <t>359.336.742-49/028.450.852-73</t>
  </si>
  <si>
    <t>PDF TÔNICO SENA</t>
  </si>
  <si>
    <t>AC-1200336-1FBD967ABC924DA9BBFDFE58C7DEF8DD</t>
  </si>
  <si>
    <t>0820.009803.01306/2024-61</t>
  </si>
  <si>
    <t>COLÔNIA TOCO PRETO</t>
  </si>
  <si>
    <t>HAROLDO DAMASCENO DE SOUZA/LUCIMAR FERREIRA DE SOUZA</t>
  </si>
  <si>
    <t>619.584.502-78/847.145.652-49</t>
  </si>
  <si>
    <t>AC-1200500-5DE49DAFE1DB4135B0E744C321A588F9</t>
  </si>
  <si>
    <t>0820.009803.00415/2025-42</t>
  </si>
  <si>
    <t>02002.001673/2023-97</t>
  </si>
  <si>
    <t>RQHLC215</t>
  </si>
  <si>
    <t>MARIA LEONÍSIA PINHEIRO DA COSTA</t>
  </si>
  <si>
    <t xml:space="preserve">COLÔNIA ÁGUA BRANCA </t>
  </si>
  <si>
    <t>AC-1200013-C5AC012FFBB44DA5906FDD5BEF28EDD0</t>
  </si>
  <si>
    <t>0820.009803.00317/2025-13</t>
  </si>
  <si>
    <t>SEBASTIAO ODAZIR RIBEIRO</t>
  </si>
  <si>
    <t>MARIZETE MARIANO DA SILVA (SAMARA MARIANO MOREIRA) -RETIFICADO - VANDERCLEUSO MENDES GOES (03/11/2022)</t>
  </si>
  <si>
    <t>FABIO JUNIO HENRIQUE DE OLIVEIRA</t>
  </si>
  <si>
    <t>IZAAC PEREIRA DO LAGO</t>
  </si>
  <si>
    <t>LUIZ CARLOS BARBOSA DA FROTA</t>
  </si>
  <si>
    <t xml:space="preserve">JOSE DIEGO BATISTA SAMPAIO </t>
  </si>
  <si>
    <t>EDIMAR GOMES GONÇALVES</t>
  </si>
  <si>
    <t>MANOEL FERREIRA GOMES / GLEMIRA MARIA MENDES GOMES</t>
  </si>
  <si>
    <t>FAZENDA LUA NOVA LTDA - EPP (LUIZ AUGUSTO RIBEIRO DO VALLE)</t>
  </si>
  <si>
    <t>ADONIAS ARAUJO DA SILVA</t>
  </si>
  <si>
    <t>ANDRE LUIZ BARREIROS DE ALMEIDA</t>
  </si>
  <si>
    <t>ANTÔNIA DOMINGOS JANUÁRIO</t>
  </si>
  <si>
    <t>CELIA MACHADO SANTOS / ANIZIO DE OLIVEIRA GOMES  / GENESIS NATANIEL MENDONÇA GOMES</t>
  </si>
  <si>
    <t>JESUILSON SATURNINO DE VASCONCELOS</t>
  </si>
  <si>
    <t>BERENICE VARGAS DE PAULA OLIVEIRA / JOSSEIR HENRIQUE DE OLIVEIRA</t>
  </si>
  <si>
    <t>ANTÔNIO REINALDO DE OLIVEIRA / LIGIA DE SOUSA OLIVEIRA</t>
  </si>
  <si>
    <t>JODAN VALDIVINO DE ALMEIDA</t>
  </si>
  <si>
    <t>JOSÉ MÁRIO GUARESQUE/ DAIANE APARECIDA MAIA SALAZAR GUARESQUE</t>
  </si>
  <si>
    <t>SEGIMAR DA SILVA</t>
  </si>
  <si>
    <t>ANTONIO AMARILDO DA SILVA</t>
  </si>
  <si>
    <t>RAIMUNDO ADALBERTO DA COSTA</t>
  </si>
  <si>
    <t>VALDIR NONATO DE SOUZA / ELENILZA DE SOUZA DAMASCENO</t>
  </si>
  <si>
    <t>IZAAC DIEGO MAIA</t>
  </si>
  <si>
    <t>LUZILETE PEREIRA DA SILVA</t>
  </si>
  <si>
    <t>EDSON CARLOS ALVES BEDELEGUE/VANUZA CARDOSO DA SILVA BEDELEGUE</t>
  </si>
  <si>
    <t>CARLOS ALVES/DEJANIRA DE OLIVEIRA ALVES</t>
  </si>
  <si>
    <t>FRANCISCO DO NASCIMENTO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</si>
</sst>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4"/>
      <color theme="1"/>
      <name val="Arial"/>
      <family val="2"/>
    </font>
    <font>
      <sz val="14"/>
      <color rgb="FFFF0000"/>
      <name val="Arial"/>
      <family val="2"/>
    </font>
    <font>
      <sz val="11"/>
      <color rgb="FF000000"/>
      <name val="Times-New-Roman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94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wrapText="1"/>
    </xf>
    <xf numFmtId="2" fontId="1" fillId="9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4" fillId="5" borderId="0" xfId="0" applyNumberFormat="1" applyFont="1" applyFill="1" applyAlignment="1">
      <alignment horizont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1" fontId="4" fillId="5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1" fillId="4" borderId="5" xfId="0" applyNumberFormat="1" applyFont="1" applyFill="1" applyBorder="1" applyAlignment="1">
      <alignment horizontal="center" vertical="center" wrapText="1"/>
    </xf>
    <xf numFmtId="1" fontId="1" fillId="9" borderId="5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12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2" fontId="1" fillId="11" borderId="5" xfId="0" applyNumberFormat="1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1" fontId="3" fillId="0" borderId="6" xfId="0" applyNumberFormat="1" applyFont="1" applyBorder="1" applyAlignment="1">
      <alignment horizontal="left" vertical="center" wrapText="1"/>
    </xf>
    <xf numFmtId="1" fontId="3" fillId="14" borderId="1" xfId="0" applyNumberFormat="1" applyFont="1" applyFill="1" applyBorder="1" applyAlignment="1">
      <alignment horizontal="center" vertical="center" wrapText="1"/>
    </xf>
    <xf numFmtId="2" fontId="3" fillId="14" borderId="1" xfId="0" applyNumberFormat="1" applyFont="1" applyFill="1" applyBorder="1" applyAlignment="1">
      <alignment horizontal="center" vertical="center" wrapText="1"/>
    </xf>
    <xf numFmtId="1" fontId="3" fillId="14" borderId="1" xfId="0" applyNumberFormat="1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center" wrapText="1"/>
    </xf>
    <xf numFmtId="14" fontId="3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wrapText="1"/>
    </xf>
    <xf numFmtId="1" fontId="2" fillId="14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2" fontId="2" fillId="14" borderId="1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center" vertical="center" wrapText="1"/>
    </xf>
    <xf numFmtId="14" fontId="2" fillId="14" borderId="1" xfId="0" applyNumberFormat="1" applyFont="1" applyFill="1" applyBorder="1" applyAlignment="1">
      <alignment horizontal="center" vertical="center" wrapText="1"/>
    </xf>
    <xf numFmtId="14" fontId="2" fillId="14" borderId="1" xfId="0" applyNumberFormat="1" applyFont="1" applyFill="1" applyBorder="1" applyAlignment="1">
      <alignment wrapText="1"/>
    </xf>
    <xf numFmtId="2" fontId="2" fillId="14" borderId="1" xfId="0" applyNumberFormat="1" applyFont="1" applyFill="1" applyBorder="1" applyAlignment="1">
      <alignment wrapText="1"/>
    </xf>
    <xf numFmtId="1" fontId="2" fillId="14" borderId="1" xfId="0" applyNumberFormat="1" applyFont="1" applyFill="1" applyBorder="1" applyAlignment="1">
      <alignment wrapText="1"/>
    </xf>
    <xf numFmtId="0" fontId="2" fillId="14" borderId="1" xfId="0" applyFont="1" applyFill="1" applyBorder="1" applyAlignment="1">
      <alignment wrapText="1"/>
    </xf>
    <xf numFmtId="1" fontId="3" fillId="14" borderId="6" xfId="0" applyNumberFormat="1" applyFont="1" applyFill="1" applyBorder="1" applyAlignment="1">
      <alignment horizontal="center" vertical="center" wrapText="1"/>
    </xf>
    <xf numFmtId="2" fontId="3" fillId="14" borderId="6" xfId="0" applyNumberFormat="1" applyFont="1" applyFill="1" applyBorder="1" applyAlignment="1">
      <alignment horizontal="center" vertical="center" wrapText="1"/>
    </xf>
    <xf numFmtId="1" fontId="3" fillId="14" borderId="6" xfId="0" applyNumberFormat="1" applyFont="1" applyFill="1" applyBorder="1" applyAlignment="1">
      <alignment horizontal="left" vertical="center" wrapText="1"/>
    </xf>
    <xf numFmtId="14" fontId="3" fillId="14" borderId="6" xfId="0" applyNumberFormat="1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" fontId="2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49" fontId="3" fillId="14" borderId="6" xfId="0" applyNumberFormat="1" applyFont="1" applyFill="1" applyBorder="1" applyAlignment="1">
      <alignment horizontal="center" vertical="center" wrapText="1"/>
    </xf>
    <xf numFmtId="1" fontId="3" fillId="14" borderId="6" xfId="0" applyNumberFormat="1" applyFont="1" applyFill="1" applyBorder="1" applyAlignment="1">
      <alignment horizontal="center" wrapText="1"/>
    </xf>
    <xf numFmtId="49" fontId="2" fillId="14" borderId="1" xfId="0" applyNumberFormat="1" applyFont="1" applyFill="1" applyBorder="1" applyAlignment="1">
      <alignment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1" fontId="2" fillId="0" borderId="6" xfId="0" applyNumberFormat="1" applyFont="1" applyBorder="1" applyAlignment="1">
      <alignment wrapText="1"/>
    </xf>
    <xf numFmtId="49" fontId="3" fillId="14" borderId="1" xfId="0" applyNumberFormat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wrapText="1"/>
    </xf>
    <xf numFmtId="0" fontId="2" fillId="14" borderId="2" xfId="0" applyFont="1" applyFill="1" applyBorder="1" applyAlignment="1">
      <alignment horizontal="center" vertical="center" wrapText="1"/>
    </xf>
    <xf numFmtId="1" fontId="3" fillId="14" borderId="5" xfId="0" applyNumberFormat="1" applyFont="1" applyFill="1" applyBorder="1" applyAlignment="1">
      <alignment horizontal="center" vertical="center" wrapText="1"/>
    </xf>
    <xf numFmtId="2" fontId="3" fillId="14" borderId="5" xfId="0" applyNumberFormat="1" applyFont="1" applyFill="1" applyBorder="1" applyAlignment="1">
      <alignment horizontal="center" vertical="center" wrapText="1"/>
    </xf>
    <xf numFmtId="1" fontId="3" fillId="14" borderId="1" xfId="0" applyNumberFormat="1" applyFont="1" applyFill="1" applyBorder="1" applyAlignment="1">
      <alignment horizontal="center" wrapText="1"/>
    </xf>
    <xf numFmtId="1" fontId="2" fillId="14" borderId="6" xfId="0" applyNumberFormat="1" applyFont="1" applyFill="1" applyBorder="1" applyAlignment="1">
      <alignment horizontal="center" vertical="center" wrapText="1"/>
    </xf>
    <xf numFmtId="49" fontId="2" fillId="14" borderId="6" xfId="0" applyNumberFormat="1" applyFont="1" applyFill="1" applyBorder="1" applyAlignment="1">
      <alignment horizontal="center" vertical="center" wrapText="1"/>
    </xf>
    <xf numFmtId="2" fontId="2" fillId="14" borderId="6" xfId="0" applyNumberFormat="1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left" vertical="center" wrapText="1"/>
    </xf>
    <xf numFmtId="0" fontId="2" fillId="14" borderId="6" xfId="0" applyFont="1" applyFill="1" applyBorder="1" applyAlignment="1">
      <alignment horizontal="center" vertical="center" wrapText="1"/>
    </xf>
    <xf numFmtId="14" fontId="2" fillId="14" borderId="6" xfId="0" applyNumberFormat="1" applyFont="1" applyFill="1" applyBorder="1" applyAlignment="1">
      <alignment horizontal="center" vertical="center" wrapText="1"/>
    </xf>
    <xf numFmtId="14" fontId="2" fillId="14" borderId="6" xfId="0" applyNumberFormat="1" applyFont="1" applyFill="1" applyBorder="1" applyAlignment="1">
      <alignment wrapText="1"/>
    </xf>
    <xf numFmtId="2" fontId="2" fillId="14" borderId="6" xfId="0" applyNumberFormat="1" applyFont="1" applyFill="1" applyBorder="1" applyAlignment="1">
      <alignment wrapText="1"/>
    </xf>
    <xf numFmtId="1" fontId="2" fillId="14" borderId="6" xfId="0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left" vertical="center" wrapText="1"/>
    </xf>
    <xf numFmtId="2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49" fontId="5" fillId="10" borderId="1" xfId="0" applyNumberFormat="1" applyFont="1" applyFill="1" applyBorder="1" applyAlignment="1">
      <alignment horizontal="center" vertical="center" wrapText="1"/>
    </xf>
    <xf numFmtId="1" fontId="5" fillId="10" borderId="1" xfId="0" applyNumberFormat="1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3" fillId="14" borderId="1" xfId="0" applyFont="1" applyFill="1" applyBorder="1" applyAlignment="1">
      <alignment vertical="center" wrapText="1"/>
    </xf>
    <xf numFmtId="49" fontId="3" fillId="14" borderId="1" xfId="0" applyNumberFormat="1" applyFont="1" applyFill="1" applyBorder="1" applyAlignment="1">
      <alignment horizontal="center" vertical="center"/>
    </xf>
    <xf numFmtId="2" fontId="3" fillId="14" borderId="1" xfId="0" applyNumberFormat="1" applyFont="1" applyFill="1" applyBorder="1" applyAlignment="1">
      <alignment horizontal="center" vertical="center"/>
    </xf>
    <xf numFmtId="1" fontId="3" fillId="14" borderId="2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/>
    </xf>
    <xf numFmtId="2" fontId="3" fillId="14" borderId="2" xfId="0" applyNumberFormat="1" applyFont="1" applyFill="1" applyBorder="1" applyAlignment="1">
      <alignment horizontal="center" vertical="center" wrapText="1"/>
    </xf>
    <xf numFmtId="2" fontId="2" fillId="14" borderId="1" xfId="0" applyNumberFormat="1" applyFont="1" applyFill="1" applyBorder="1" applyAlignment="1">
      <alignment vertical="center" wrapText="1"/>
    </xf>
    <xf numFmtId="2" fontId="4" fillId="14" borderId="0" xfId="0" applyNumberFormat="1" applyFont="1" applyFill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2" fontId="1" fillId="13" borderId="9" xfId="0" applyNumberFormat="1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9" xfId="0" applyFont="1" applyBorder="1" applyAlignment="1">
      <alignment wrapText="1"/>
    </xf>
    <xf numFmtId="2" fontId="2" fillId="14" borderId="2" xfId="0" applyNumberFormat="1" applyFont="1" applyFill="1" applyBorder="1" applyAlignment="1">
      <alignment wrapText="1"/>
    </xf>
    <xf numFmtId="2" fontId="2" fillId="0" borderId="7" xfId="0" applyNumberFormat="1" applyFont="1" applyBorder="1" applyAlignment="1">
      <alignment wrapText="1"/>
    </xf>
    <xf numFmtId="2" fontId="2" fillId="14" borderId="7" xfId="0" applyNumberFormat="1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1" fontId="3" fillId="0" borderId="9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wrapText="1"/>
    </xf>
    <xf numFmtId="0" fontId="4" fillId="3" borderId="2" xfId="0" applyFont="1" applyFill="1" applyBorder="1" applyAlignment="1">
      <alignment wrapText="1"/>
    </xf>
    <xf numFmtId="2" fontId="5" fillId="10" borderId="2" xfId="0" applyNumberFormat="1" applyFont="1" applyFill="1" applyBorder="1" applyAlignment="1">
      <alignment horizontal="center" vertical="center" wrapText="1"/>
    </xf>
    <xf numFmtId="0" fontId="2" fillId="14" borderId="0" xfId="0" applyFont="1" applyFill="1" applyAlignment="1">
      <alignment wrapText="1"/>
    </xf>
    <xf numFmtId="0" fontId="1" fillId="0" borderId="0" xfId="0" applyFon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0" fontId="4" fillId="14" borderId="0" xfId="0" applyFont="1" applyFill="1" applyAlignment="1">
      <alignment wrapText="1"/>
    </xf>
    <xf numFmtId="0" fontId="4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5" borderId="4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12" borderId="5" xfId="0" applyNumberFormat="1" applyFont="1" applyFill="1" applyBorder="1" applyAlignment="1">
      <alignment horizontal="center" vertical="center" wrapText="1"/>
    </xf>
    <xf numFmtId="2" fontId="1" fillId="12" borderId="6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15" borderId="1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2" fontId="1" fillId="11" borderId="5" xfId="0" applyNumberFormat="1" applyFont="1" applyFill="1" applyBorder="1" applyAlignment="1">
      <alignment horizontal="center" vertical="center" wrapText="1"/>
    </xf>
    <xf numFmtId="2" fontId="1" fillId="11" borderId="6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E94F6"/>
      <color rgb="FFFF8585"/>
      <color rgb="FFD7B1E3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sei.ac.gov.br/sei/controlador.php?acao=procedimento_trabalhar&amp;acao_origem=procedimento_controlar&amp;acao_retorno=procedimento_controlar&amp;id_procedimento=14929993&amp;infra_sistema=100000100&amp;infra_unidade_atual=110001636&amp;infra_hash=5b8da0e76a4bbca8e1fae99bc702d83b03ceb4a859ba797deb340deed9530590" TargetMode="External"/><Relationship Id="rId3" Type="http://schemas.openxmlformats.org/officeDocument/2006/relationships/hyperlink" Target="https://app.sei.ac.gov.br/sei/controlador.php?acao=procedimento_trabalhar&amp;acao_origem=procedimento_controlar&amp;acao_retorno=procedimento_controlar&amp;id_procedimento=14955612&amp;infra_sistema=100000100&amp;infra_unidade_atual=110001636&amp;infra_hash=18276837bea5df033d8a97004eb791f79f0146cf77e6de933132f46a2326e047" TargetMode="External"/><Relationship Id="rId7" Type="http://schemas.openxmlformats.org/officeDocument/2006/relationships/hyperlink" Target="https://app.sei.ac.gov.br/sei/controlador.php?acao=procedimento_trabalhar&amp;acao_origem=procedimento_controlar&amp;acao_retorno=procedimento_controlar&amp;id_procedimento=15147333&amp;infra_sistema=100000100&amp;infra_unidade_atual=110001636&amp;infra_hash=6aed97f97c2c2616c78f0ac4d93dc09f48983d288c425432ab68af0b05fc06f0" TargetMode="External"/><Relationship Id="rId2" Type="http://schemas.openxmlformats.org/officeDocument/2006/relationships/hyperlink" Target="https://app.sei.ac.gov.br/sei/controlador.php?acao=procedimento_trabalhar&amp;acao_origem=procedimento_controlar&amp;acao_retorno=procedimento_controlar&amp;id_procedimento=15160630&amp;infra_sistema=100000100&amp;infra_unidade_atual=110001636&amp;infra_hash=db43cae56d0c687919d2c75ac9fcee7e3a8de9967821279a008375cff481df7a" TargetMode="External"/><Relationship Id="rId1" Type="http://schemas.openxmlformats.org/officeDocument/2006/relationships/hyperlink" Target="https://app.sei.ac.gov.br/sei/controlador.php?acao=procedimento_trabalhar&amp;acao_origem=procedimento_controlar&amp;acao_retorno=procedimento_controlar&amp;id_procedimento=14333537&amp;infra_sistema=100000100&amp;infra_unidade_atual=110001636&amp;infra_hash=0cacada8a31667444051395bac9e7590764b5ed777e42ee7a9866969bf3b597e" TargetMode="External"/><Relationship Id="rId6" Type="http://schemas.openxmlformats.org/officeDocument/2006/relationships/hyperlink" Target="https://app.sei.ac.gov.br/sei/controlador.php?acao=procedimento_trabalhar&amp;acao_origem=procedimento_controlar&amp;acao_retorno=procedimento_controlar&amp;id_procedimento=14952862&amp;infra_sistema=100000100&amp;infra_unidade_atual=110001636&amp;infra_hash=bcd56998b4774247dc6db638709221cf2a36e4ffff133bbf9c7a9264b3c52615" TargetMode="External"/><Relationship Id="rId5" Type="http://schemas.openxmlformats.org/officeDocument/2006/relationships/hyperlink" Target="https://app.sei.ac.gov.br/sei/controlador.php?acao=procedimento_trabalhar&amp;acao_origem=procedimento_controlar&amp;acao_retorno=procedimento_controlar&amp;id_procedimento=15010458&amp;infra_sistema=100000100&amp;infra_unidade_atual=110001636&amp;infra_hash=2c23c755d860165bd0b6d85b319a62c803442c237bd28ab02ac75cc64e9e37ba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pp.sei.ac.gov.br/sei/controlador.php?acao=procedimento_trabalhar&amp;acao_origem=procedimento_controlar&amp;acao_retorno=procedimento_controlar&amp;id_procedimento=15016203&amp;infra_sistema=100000100&amp;infra_unidade_atual=110001636&amp;infra_hash=65e0d62bbb30bc20ea5509b03608ee6b99ae02de951c2713f58bd5bbf5afe4cd" TargetMode="External"/><Relationship Id="rId9" Type="http://schemas.openxmlformats.org/officeDocument/2006/relationships/hyperlink" Target="https://app.sei.ac.gov.br/sei/controlador.php?acao=procedimento_trabalhar&amp;acao_origem=procedimento_controlar&amp;acao_retorno=procedimento_controlar&amp;id_procedimento=15104886&amp;infra_sistema=100000100&amp;infra_unidade_atual=110001636&amp;infra_hash=4f1e8da3cf5d4291d4078cca8cd034f66dc73094b70f756225ad1af1eb75f5c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40"/>
  <sheetViews>
    <sheetView tabSelected="1" zoomScale="50" zoomScaleNormal="50" workbookViewId="0">
      <pane ySplit="2" topLeftCell="A371" activePane="bottomLeft" state="frozen"/>
      <selection pane="bottomLeft" activeCell="AZ1185" sqref="AZ1185"/>
    </sheetView>
  </sheetViews>
  <sheetFormatPr defaultColWidth="9.109375" defaultRowHeight="35.1" customHeight="1"/>
  <cols>
    <col min="1" max="1" width="11" style="10" customWidth="1"/>
    <col min="2" max="2" width="18" style="10" bestFit="1" customWidth="1"/>
    <col min="3" max="3" width="95.5546875" style="21" customWidth="1"/>
    <col min="4" max="4" width="44.5546875" style="7" customWidth="1"/>
    <col min="5" max="5" width="83.88671875" style="21" customWidth="1"/>
    <col min="6" max="6" width="31.33203125" style="21" customWidth="1"/>
    <col min="7" max="7" width="44.88671875" style="21" customWidth="1"/>
    <col min="8" max="8" width="25.109375" style="7" customWidth="1"/>
    <col min="9" max="9" width="77" style="2" bestFit="1" customWidth="1"/>
    <col min="10" max="10" width="41.88671875" style="24" customWidth="1"/>
    <col min="11" max="11" width="22" style="21" customWidth="1"/>
    <col min="12" max="12" width="15.88671875" style="10" customWidth="1"/>
    <col min="13" max="13" width="54.33203125" style="13" customWidth="1"/>
    <col min="14" max="14" width="37.109375" style="13" customWidth="1"/>
    <col min="15" max="15" width="18.6640625" style="13" customWidth="1"/>
    <col min="16" max="16" width="21.109375" style="7" customWidth="1"/>
    <col min="17" max="18" width="24.5546875" style="7" customWidth="1"/>
    <col min="19" max="19" width="27.109375" style="7" customWidth="1"/>
    <col min="20" max="20" width="27" style="7" customWidth="1"/>
    <col min="21" max="21" width="28.88671875" style="7" customWidth="1"/>
    <col min="22" max="22" width="29.5546875" style="10" customWidth="1"/>
    <col min="23" max="23" width="22.5546875" style="7" customWidth="1"/>
    <col min="24" max="24" width="20.44140625" style="7" customWidth="1"/>
    <col min="25" max="25" width="26.88671875" style="7" customWidth="1"/>
    <col min="26" max="26" width="25.109375" style="7" customWidth="1"/>
    <col min="27" max="27" width="22.6640625" style="7" customWidth="1"/>
    <col min="28" max="28" width="26.44140625" style="7" customWidth="1"/>
    <col min="29" max="31" width="27.5546875" style="10" customWidth="1"/>
    <col min="32" max="32" width="40" style="7" customWidth="1"/>
    <col min="33" max="33" width="33.109375" style="7" customWidth="1"/>
    <col min="34" max="34" width="43.109375" style="7" customWidth="1"/>
    <col min="35" max="35" width="40.6640625" style="7" customWidth="1"/>
    <col min="36" max="36" width="31.33203125" style="7" customWidth="1"/>
    <col min="37" max="37" width="39.44140625" style="7" customWidth="1"/>
    <col min="38" max="38" width="17.5546875" style="7" bestFit="1" customWidth="1"/>
    <col min="39" max="39" width="16" style="7" customWidth="1"/>
    <col min="40" max="40" width="19.33203125" style="7" customWidth="1"/>
    <col min="41" max="41" width="17.5546875" style="7" bestFit="1" customWidth="1"/>
    <col min="42" max="42" width="17.6640625" style="2" customWidth="1"/>
    <col min="43" max="16384" width="9.109375" style="2"/>
  </cols>
  <sheetData>
    <row r="1" spans="1:42" ht="35.1" customHeight="1">
      <c r="A1" s="235" t="s">
        <v>25</v>
      </c>
      <c r="B1" s="235"/>
      <c r="C1" s="235"/>
      <c r="D1" s="235"/>
      <c r="E1" s="235"/>
      <c r="F1" s="235"/>
      <c r="G1" s="235"/>
      <c r="H1" s="236"/>
      <c r="I1" s="215" t="s">
        <v>26</v>
      </c>
      <c r="J1" s="216"/>
      <c r="K1" s="216"/>
      <c r="L1" s="216"/>
      <c r="M1" s="216"/>
      <c r="N1" s="216"/>
      <c r="O1" s="217"/>
      <c r="P1" s="227" t="s">
        <v>1219</v>
      </c>
      <c r="Q1" s="227"/>
      <c r="R1" s="227"/>
      <c r="S1" s="228"/>
      <c r="T1" s="227"/>
      <c r="U1" s="227"/>
      <c r="V1" s="227"/>
      <c r="W1" s="218" t="s">
        <v>1220</v>
      </c>
      <c r="X1" s="219"/>
      <c r="Y1" s="219"/>
      <c r="Z1" s="219"/>
      <c r="AA1" s="219"/>
      <c r="AB1" s="220"/>
      <c r="AC1" s="219"/>
      <c r="AD1" s="219"/>
      <c r="AE1" s="221"/>
      <c r="AF1" s="231" t="s">
        <v>27</v>
      </c>
      <c r="AG1" s="231"/>
      <c r="AH1" s="231"/>
      <c r="AI1" s="226" t="s">
        <v>28</v>
      </c>
      <c r="AJ1" s="226"/>
      <c r="AK1" s="226"/>
      <c r="AL1" s="222" t="s">
        <v>3098</v>
      </c>
      <c r="AM1" s="224" t="s">
        <v>3099</v>
      </c>
      <c r="AN1" s="232" t="s">
        <v>3100</v>
      </c>
      <c r="AO1" s="213" t="s">
        <v>2545</v>
      </c>
      <c r="AP1" s="24"/>
    </row>
    <row r="2" spans="1:42" ht="35.1" customHeight="1">
      <c r="A2" s="82" t="s">
        <v>29</v>
      </c>
      <c r="B2" s="18" t="s">
        <v>30</v>
      </c>
      <c r="C2" s="19" t="s">
        <v>31</v>
      </c>
      <c r="D2" s="11" t="s">
        <v>1000</v>
      </c>
      <c r="E2" s="19" t="s">
        <v>32</v>
      </c>
      <c r="F2" s="19" t="s">
        <v>33</v>
      </c>
      <c r="G2" s="19" t="s">
        <v>34</v>
      </c>
      <c r="H2" s="11" t="s">
        <v>35</v>
      </c>
      <c r="I2" s="1" t="s">
        <v>36</v>
      </c>
      <c r="J2" s="85" t="s">
        <v>2066</v>
      </c>
      <c r="K2" s="25" t="s">
        <v>37</v>
      </c>
      <c r="L2" s="8" t="s">
        <v>1964</v>
      </c>
      <c r="M2" s="12" t="s">
        <v>1564</v>
      </c>
      <c r="N2" s="12" t="s">
        <v>39</v>
      </c>
      <c r="O2" s="81" t="s">
        <v>3095</v>
      </c>
      <c r="P2" s="14" t="s">
        <v>47</v>
      </c>
      <c r="Q2" s="14" t="s">
        <v>1540</v>
      </c>
      <c r="R2" s="14" t="s">
        <v>1541</v>
      </c>
      <c r="S2" s="14" t="s">
        <v>48</v>
      </c>
      <c r="T2" s="14" t="s">
        <v>49</v>
      </c>
      <c r="U2" s="14" t="s">
        <v>50</v>
      </c>
      <c r="V2" s="23" t="s">
        <v>51</v>
      </c>
      <c r="W2" s="15" t="s">
        <v>40</v>
      </c>
      <c r="X2" s="15" t="s">
        <v>41</v>
      </c>
      <c r="Y2" s="15" t="s">
        <v>42</v>
      </c>
      <c r="Z2" s="15" t="s">
        <v>43</v>
      </c>
      <c r="AA2" s="15" t="s">
        <v>44</v>
      </c>
      <c r="AB2" s="15" t="s">
        <v>45</v>
      </c>
      <c r="AC2" s="22" t="s">
        <v>46</v>
      </c>
      <c r="AD2" s="22" t="s">
        <v>3096</v>
      </c>
      <c r="AE2" s="66" t="s">
        <v>3097</v>
      </c>
      <c r="AF2" s="16" t="s">
        <v>52</v>
      </c>
      <c r="AG2" s="16" t="s">
        <v>53</v>
      </c>
      <c r="AH2" s="16" t="s">
        <v>54</v>
      </c>
      <c r="AI2" s="17" t="s">
        <v>52</v>
      </c>
      <c r="AJ2" s="17" t="s">
        <v>53</v>
      </c>
      <c r="AK2" s="77" t="s">
        <v>54</v>
      </c>
      <c r="AL2" s="223"/>
      <c r="AM2" s="225"/>
      <c r="AN2" s="233"/>
      <c r="AO2" s="214"/>
    </row>
    <row r="3" spans="1:42" ht="35.1" customHeight="1">
      <c r="A3" s="82" t="s">
        <v>29</v>
      </c>
      <c r="B3" s="18" t="s">
        <v>30</v>
      </c>
      <c r="C3" s="19" t="s">
        <v>3101</v>
      </c>
      <c r="D3" s="11" t="s">
        <v>3102</v>
      </c>
      <c r="E3" s="19" t="s">
        <v>3122</v>
      </c>
      <c r="F3" s="19" t="s">
        <v>3103</v>
      </c>
      <c r="G3" s="19" t="s">
        <v>3104</v>
      </c>
      <c r="H3" s="11" t="s">
        <v>3105</v>
      </c>
      <c r="I3" s="1" t="s">
        <v>3106</v>
      </c>
      <c r="J3" s="86" t="s">
        <v>2066</v>
      </c>
      <c r="K3" s="25" t="s">
        <v>3107</v>
      </c>
      <c r="L3" s="8" t="s">
        <v>38</v>
      </c>
      <c r="M3" s="12" t="s">
        <v>3108</v>
      </c>
      <c r="N3" s="12" t="s">
        <v>3109</v>
      </c>
      <c r="O3" s="81" t="s">
        <v>3095</v>
      </c>
      <c r="P3" s="14" t="s">
        <v>47</v>
      </c>
      <c r="Q3" s="14" t="s">
        <v>3110</v>
      </c>
      <c r="R3" s="14" t="s">
        <v>1541</v>
      </c>
      <c r="S3" s="14" t="s">
        <v>3111</v>
      </c>
      <c r="T3" s="14" t="s">
        <v>49</v>
      </c>
      <c r="U3" s="14" t="s">
        <v>3112</v>
      </c>
      <c r="V3" s="23" t="s">
        <v>51</v>
      </c>
      <c r="W3" s="15" t="s">
        <v>3123</v>
      </c>
      <c r="X3" s="15" t="s">
        <v>3113</v>
      </c>
      <c r="Y3" s="15" t="s">
        <v>3114</v>
      </c>
      <c r="Z3" s="15" t="s">
        <v>3115</v>
      </c>
      <c r="AA3" s="15" t="s">
        <v>44</v>
      </c>
      <c r="AB3" s="15" t="s">
        <v>3116</v>
      </c>
      <c r="AC3" s="22" t="s">
        <v>46</v>
      </c>
      <c r="AD3" s="22" t="s">
        <v>3117</v>
      </c>
      <c r="AE3" s="78" t="s">
        <v>3118</v>
      </c>
      <c r="AF3" s="16" t="s">
        <v>3119</v>
      </c>
      <c r="AG3" s="16" t="s">
        <v>3120</v>
      </c>
      <c r="AH3" s="16" t="s">
        <v>3121</v>
      </c>
      <c r="AI3" s="17" t="s">
        <v>52</v>
      </c>
      <c r="AJ3" s="17" t="s">
        <v>53</v>
      </c>
      <c r="AK3" s="77" t="s">
        <v>54</v>
      </c>
      <c r="AL3" s="83" t="s">
        <v>3098</v>
      </c>
      <c r="AM3" s="84" t="s">
        <v>3099</v>
      </c>
      <c r="AN3" s="87" t="s">
        <v>3100</v>
      </c>
      <c r="AO3" s="189" t="s">
        <v>2545</v>
      </c>
    </row>
    <row r="4" spans="1:42" ht="35.1" customHeight="1">
      <c r="A4" s="27">
        <v>1</v>
      </c>
      <c r="B4" s="27">
        <v>2014</v>
      </c>
      <c r="C4" s="28" t="s">
        <v>0</v>
      </c>
      <c r="D4" s="29" t="s">
        <v>838</v>
      </c>
      <c r="E4" s="28" t="s">
        <v>1</v>
      </c>
      <c r="F4" s="28" t="s">
        <v>2</v>
      </c>
      <c r="G4" s="28" t="s">
        <v>1270</v>
      </c>
      <c r="H4" s="29">
        <v>75.827500000000001</v>
      </c>
      <c r="I4" s="112" t="s">
        <v>3</v>
      </c>
      <c r="J4" s="30" t="s">
        <v>2500</v>
      </c>
      <c r="K4" s="28" t="s">
        <v>4</v>
      </c>
      <c r="L4" s="27">
        <v>1</v>
      </c>
      <c r="M4" s="31">
        <v>41894</v>
      </c>
      <c r="N4" s="31">
        <v>41898</v>
      </c>
      <c r="O4" s="31"/>
      <c r="P4" s="29"/>
      <c r="Q4" s="29"/>
      <c r="R4" s="29"/>
      <c r="S4" s="29">
        <v>0.93679999999999997</v>
      </c>
      <c r="T4" s="27" t="s">
        <v>5</v>
      </c>
      <c r="U4" s="29"/>
      <c r="V4" s="27"/>
      <c r="W4" s="29"/>
      <c r="X4" s="29"/>
      <c r="Y4" s="29"/>
      <c r="Z4" s="29"/>
      <c r="AA4" s="29"/>
      <c r="AB4" s="29"/>
      <c r="AC4" s="27"/>
      <c r="AD4" s="27"/>
      <c r="AE4" s="27"/>
      <c r="AF4" s="29" t="s">
        <v>6</v>
      </c>
      <c r="AG4" s="29" t="s">
        <v>7</v>
      </c>
      <c r="AH4" s="29" t="s">
        <v>8</v>
      </c>
      <c r="AI4" s="29"/>
      <c r="AJ4" s="29"/>
      <c r="AK4" s="68"/>
      <c r="AL4" s="71"/>
      <c r="AM4" s="71"/>
      <c r="AN4" s="71"/>
      <c r="AO4" s="68"/>
    </row>
    <row r="5" spans="1:42" ht="35.1" customHeight="1">
      <c r="A5" s="27">
        <v>2</v>
      </c>
      <c r="B5" s="27">
        <v>2014</v>
      </c>
      <c r="C5" s="28" t="s">
        <v>9</v>
      </c>
      <c r="D5" s="29" t="s">
        <v>839</v>
      </c>
      <c r="E5" s="28" t="s">
        <v>837</v>
      </c>
      <c r="F5" s="28" t="s">
        <v>10</v>
      </c>
      <c r="G5" s="28"/>
      <c r="H5" s="29">
        <v>237.279</v>
      </c>
      <c r="I5" s="112" t="s">
        <v>11</v>
      </c>
      <c r="J5" s="30" t="s">
        <v>2499</v>
      </c>
      <c r="K5" s="28" t="s">
        <v>4</v>
      </c>
      <c r="L5" s="27">
        <v>1</v>
      </c>
      <c r="M5" s="31">
        <v>41932</v>
      </c>
      <c r="N5" s="31">
        <v>42132</v>
      </c>
      <c r="O5" s="31"/>
      <c r="P5" s="29"/>
      <c r="Q5" s="29"/>
      <c r="R5" s="29"/>
      <c r="S5" s="29"/>
      <c r="T5" s="29"/>
      <c r="U5" s="29">
        <f>SUM(U1:U2)</f>
        <v>0</v>
      </c>
      <c r="V5" s="27"/>
      <c r="W5" s="29"/>
      <c r="X5" s="29"/>
      <c r="Y5" s="29"/>
      <c r="Z5" s="29">
        <v>8</v>
      </c>
      <c r="AA5" s="29" t="s">
        <v>12</v>
      </c>
      <c r="AB5" s="29"/>
      <c r="AC5" s="27"/>
      <c r="AD5" s="27"/>
      <c r="AE5" s="27"/>
      <c r="AF5" s="29" t="s">
        <v>13</v>
      </c>
      <c r="AG5" s="29" t="s">
        <v>14</v>
      </c>
      <c r="AH5" s="29" t="s">
        <v>15</v>
      </c>
      <c r="AI5" s="29"/>
      <c r="AJ5" s="29"/>
      <c r="AK5" s="68"/>
      <c r="AL5" s="68"/>
      <c r="AM5" s="68"/>
      <c r="AN5" s="68"/>
      <c r="AO5" s="68"/>
    </row>
    <row r="6" spans="1:42" ht="35.1" customHeight="1">
      <c r="A6" s="27">
        <v>3</v>
      </c>
      <c r="B6" s="27">
        <v>2014</v>
      </c>
      <c r="C6" s="28" t="s">
        <v>16</v>
      </c>
      <c r="D6" s="29" t="s">
        <v>840</v>
      </c>
      <c r="E6" s="28" t="s">
        <v>17</v>
      </c>
      <c r="F6" s="28" t="s">
        <v>18</v>
      </c>
      <c r="G6" s="28" t="s">
        <v>1270</v>
      </c>
      <c r="H6" s="29">
        <v>79.518799999999999</v>
      </c>
      <c r="I6" s="112" t="s">
        <v>19</v>
      </c>
      <c r="J6" s="30" t="s">
        <v>2502</v>
      </c>
      <c r="K6" s="28" t="s">
        <v>4</v>
      </c>
      <c r="L6" s="27">
        <v>1</v>
      </c>
      <c r="M6" s="31">
        <v>41912</v>
      </c>
      <c r="N6" s="31">
        <v>41914</v>
      </c>
      <c r="O6" s="31"/>
      <c r="P6" s="29"/>
      <c r="Q6" s="29"/>
      <c r="R6" s="29"/>
      <c r="S6" s="29">
        <v>6.8699999999999997E-2</v>
      </c>
      <c r="T6" s="29">
        <v>2015</v>
      </c>
      <c r="U6" s="29"/>
      <c r="V6" s="27"/>
      <c r="W6" s="29"/>
      <c r="X6" s="29"/>
      <c r="Y6" s="29"/>
      <c r="Z6" s="29"/>
      <c r="AA6" s="29"/>
      <c r="AB6" s="29"/>
      <c r="AC6" s="27"/>
      <c r="AD6" s="27"/>
      <c r="AE6" s="27"/>
      <c r="AF6" s="29" t="s">
        <v>20</v>
      </c>
      <c r="AG6" s="29" t="s">
        <v>21</v>
      </c>
      <c r="AH6" s="29" t="s">
        <v>22</v>
      </c>
      <c r="AI6" s="29"/>
      <c r="AJ6" s="29"/>
      <c r="AK6" s="68"/>
      <c r="AL6" s="68"/>
      <c r="AM6" s="68"/>
      <c r="AN6" s="68"/>
      <c r="AO6" s="68"/>
    </row>
    <row r="7" spans="1:42" ht="35.1" customHeight="1">
      <c r="A7" s="27">
        <v>4</v>
      </c>
      <c r="B7" s="27">
        <v>2014</v>
      </c>
      <c r="C7" s="28" t="s">
        <v>16</v>
      </c>
      <c r="D7" s="29" t="s">
        <v>840</v>
      </c>
      <c r="E7" s="28" t="s">
        <v>23</v>
      </c>
      <c r="F7" s="28" t="s">
        <v>18</v>
      </c>
      <c r="G7" s="28" t="s">
        <v>1270</v>
      </c>
      <c r="H7" s="29">
        <v>78.247699999999995</v>
      </c>
      <c r="I7" s="112" t="s">
        <v>24</v>
      </c>
      <c r="J7" s="30" t="s">
        <v>2501</v>
      </c>
      <c r="K7" s="28" t="s">
        <v>4</v>
      </c>
      <c r="L7" s="27">
        <v>1</v>
      </c>
      <c r="M7" s="31">
        <v>41904</v>
      </c>
      <c r="N7" s="31">
        <v>41908</v>
      </c>
      <c r="O7" s="31"/>
      <c r="P7" s="29"/>
      <c r="Q7" s="29"/>
      <c r="R7" s="29"/>
      <c r="S7" s="29"/>
      <c r="T7" s="29"/>
      <c r="U7" s="29">
        <v>1.2217</v>
      </c>
      <c r="V7" s="27" t="s">
        <v>5</v>
      </c>
      <c r="W7" s="29"/>
      <c r="X7" s="29"/>
      <c r="Y7" s="29"/>
      <c r="Z7" s="29"/>
      <c r="AA7" s="29"/>
      <c r="AB7" s="29"/>
      <c r="AC7" s="27"/>
      <c r="AD7" s="27"/>
      <c r="AE7" s="27"/>
      <c r="AF7" s="29" t="s">
        <v>20</v>
      </c>
      <c r="AG7" s="29" t="s">
        <v>21</v>
      </c>
      <c r="AH7" s="29" t="s">
        <v>22</v>
      </c>
      <c r="AI7" s="29"/>
      <c r="AJ7" s="29"/>
      <c r="AK7" s="68"/>
      <c r="AL7" s="68"/>
      <c r="AM7" s="68"/>
      <c r="AN7" s="68"/>
      <c r="AO7" s="68"/>
    </row>
    <row r="8" spans="1:42" s="5" customFormat="1" ht="35.1" customHeight="1">
      <c r="A8" s="9"/>
      <c r="B8" s="9"/>
      <c r="C8" s="20"/>
      <c r="D8" s="6"/>
      <c r="E8" s="20"/>
      <c r="F8" s="20"/>
      <c r="G8" s="20"/>
      <c r="H8" s="6">
        <f>SUM(H4:H7)</f>
        <v>470.87299999999999</v>
      </c>
      <c r="I8" s="3"/>
      <c r="J8" s="26"/>
      <c r="K8" s="20"/>
      <c r="L8" s="9"/>
      <c r="M8" s="4"/>
      <c r="N8" s="4"/>
      <c r="O8" s="4"/>
      <c r="P8" s="6">
        <f>SUM(P4:P7)</f>
        <v>0</v>
      </c>
      <c r="Q8" s="6"/>
      <c r="R8" s="6"/>
      <c r="S8" s="6">
        <f>SUM(S4:S7)</f>
        <v>1.0055000000000001</v>
      </c>
      <c r="T8" s="6" t="s">
        <v>1114</v>
      </c>
      <c r="U8" s="6">
        <f>SUM(U4:U7)</f>
        <v>1.2217</v>
      </c>
      <c r="V8" s="9" t="s">
        <v>1114</v>
      </c>
      <c r="W8" s="6">
        <f>SUM(W4:W7)</f>
        <v>0</v>
      </c>
      <c r="X8" s="6">
        <f>SUM(X4:X7)</f>
        <v>0</v>
      </c>
      <c r="Y8" s="6">
        <f>SUM(Y4:Y7)</f>
        <v>0</v>
      </c>
      <c r="Z8" s="6">
        <f>SUM(Z4:Z7)</f>
        <v>8</v>
      </c>
      <c r="AA8" s="6" t="s">
        <v>1114</v>
      </c>
      <c r="AB8" s="6">
        <f>SUM(AB4:AB7)</f>
        <v>0</v>
      </c>
      <c r="AC8" s="9" t="s">
        <v>1114</v>
      </c>
      <c r="AD8" s="9"/>
      <c r="AE8" s="9"/>
      <c r="AF8" s="6" t="s">
        <v>1114</v>
      </c>
      <c r="AG8" s="6" t="s">
        <v>1114</v>
      </c>
      <c r="AH8" s="6" t="s">
        <v>1114</v>
      </c>
      <c r="AI8" s="6" t="s">
        <v>1114</v>
      </c>
      <c r="AJ8" s="6" t="s">
        <v>1114</v>
      </c>
      <c r="AK8" s="67" t="s">
        <v>1114</v>
      </c>
      <c r="AL8" s="67"/>
      <c r="AM8" s="67"/>
      <c r="AN8" s="67"/>
      <c r="AO8" s="67"/>
    </row>
    <row r="9" spans="1:42" ht="31.5" customHeight="1">
      <c r="A9" s="27">
        <v>1</v>
      </c>
      <c r="B9" s="27">
        <v>2015</v>
      </c>
      <c r="C9" s="28" t="s">
        <v>55</v>
      </c>
      <c r="D9" s="29" t="s">
        <v>841</v>
      </c>
      <c r="E9" s="28" t="s">
        <v>56</v>
      </c>
      <c r="F9" s="28" t="s">
        <v>57</v>
      </c>
      <c r="G9" s="28" t="s">
        <v>546</v>
      </c>
      <c r="H9" s="29">
        <v>62.855200000000004</v>
      </c>
      <c r="I9" s="112" t="s">
        <v>58</v>
      </c>
      <c r="J9" s="30" t="s">
        <v>3826</v>
      </c>
      <c r="K9" s="28" t="s">
        <v>4</v>
      </c>
      <c r="L9" s="27">
        <v>1</v>
      </c>
      <c r="M9" s="31">
        <v>42341</v>
      </c>
      <c r="N9" s="31">
        <v>42342</v>
      </c>
      <c r="O9" s="31"/>
      <c r="P9" s="29"/>
      <c r="Q9" s="29"/>
      <c r="R9" s="29"/>
      <c r="S9" s="29"/>
      <c r="T9" s="29"/>
      <c r="U9" s="29"/>
      <c r="V9" s="27"/>
      <c r="W9" s="29">
        <v>18.195799999999998</v>
      </c>
      <c r="X9" s="29"/>
      <c r="Y9" s="29"/>
      <c r="Z9" s="29"/>
      <c r="AA9" s="29"/>
      <c r="AB9" s="29">
        <v>11.6814</v>
      </c>
      <c r="AC9" s="27" t="s">
        <v>59</v>
      </c>
      <c r="AD9" s="27"/>
      <c r="AE9" s="27"/>
      <c r="AF9" s="29" t="s">
        <v>60</v>
      </c>
      <c r="AG9" s="29" t="s">
        <v>61</v>
      </c>
      <c r="AH9" s="29" t="s">
        <v>62</v>
      </c>
      <c r="AI9" s="29"/>
      <c r="AJ9" s="29"/>
      <c r="AK9" s="68"/>
      <c r="AL9" s="68"/>
      <c r="AM9" s="68"/>
      <c r="AN9" s="68"/>
      <c r="AO9" s="68"/>
    </row>
    <row r="10" spans="1:42" ht="35.1" customHeight="1">
      <c r="A10" s="27">
        <v>2</v>
      </c>
      <c r="B10" s="27">
        <v>2015</v>
      </c>
      <c r="C10" s="28" t="s">
        <v>63</v>
      </c>
      <c r="D10" s="29" t="s">
        <v>842</v>
      </c>
      <c r="E10" s="28" t="s">
        <v>64</v>
      </c>
      <c r="F10" s="28" t="s">
        <v>65</v>
      </c>
      <c r="G10" s="28"/>
      <c r="H10" s="29">
        <v>5652.1305000000002</v>
      </c>
      <c r="I10" s="112" t="s">
        <v>843</v>
      </c>
      <c r="J10" s="30" t="s">
        <v>3827</v>
      </c>
      <c r="K10" s="28" t="s">
        <v>66</v>
      </c>
      <c r="L10" s="27">
        <v>3</v>
      </c>
      <c r="M10" s="31">
        <v>42353</v>
      </c>
      <c r="N10" s="31">
        <v>42355</v>
      </c>
      <c r="O10" s="31"/>
      <c r="P10" s="29"/>
      <c r="Q10" s="29"/>
      <c r="R10" s="29"/>
      <c r="S10" s="29">
        <v>32.479100000000003</v>
      </c>
      <c r="T10" s="29" t="s">
        <v>67</v>
      </c>
      <c r="U10" s="29">
        <v>11.3377</v>
      </c>
      <c r="V10" s="27" t="s">
        <v>67</v>
      </c>
      <c r="W10" s="29">
        <v>4521.9192999999996</v>
      </c>
      <c r="X10" s="29"/>
      <c r="Y10" s="29">
        <v>1695.7197000000001</v>
      </c>
      <c r="Z10" s="29"/>
      <c r="AA10" s="29"/>
      <c r="AB10" s="29"/>
      <c r="AC10" s="27"/>
      <c r="AD10" s="27"/>
      <c r="AE10" s="27"/>
      <c r="AF10" s="29" t="s">
        <v>68</v>
      </c>
      <c r="AG10" s="29" t="s">
        <v>69</v>
      </c>
      <c r="AH10" s="29" t="s">
        <v>70</v>
      </c>
      <c r="AI10" s="29"/>
      <c r="AJ10" s="29"/>
      <c r="AK10" s="68"/>
      <c r="AL10" s="68"/>
      <c r="AM10" s="68"/>
      <c r="AN10" s="68"/>
      <c r="AO10" s="68"/>
    </row>
    <row r="11" spans="1:42" ht="35.1" customHeight="1">
      <c r="A11" s="27">
        <v>3</v>
      </c>
      <c r="B11" s="27">
        <v>2015</v>
      </c>
      <c r="C11" s="28" t="s">
        <v>71</v>
      </c>
      <c r="D11" s="29" t="s">
        <v>844</v>
      </c>
      <c r="E11" s="28" t="s">
        <v>72</v>
      </c>
      <c r="F11" s="28" t="s">
        <v>73</v>
      </c>
      <c r="G11" s="28"/>
      <c r="H11" s="29">
        <v>468.50760000000002</v>
      </c>
      <c r="I11" s="112" t="s">
        <v>74</v>
      </c>
      <c r="J11" s="30" t="s">
        <v>3828</v>
      </c>
      <c r="K11" s="28" t="s">
        <v>66</v>
      </c>
      <c r="L11" s="27">
        <v>1</v>
      </c>
      <c r="M11" s="31">
        <v>42185</v>
      </c>
      <c r="N11" s="31">
        <v>42187</v>
      </c>
      <c r="O11" s="31"/>
      <c r="P11" s="29">
        <v>20.575099999999999</v>
      </c>
      <c r="Q11" s="29"/>
      <c r="R11" s="29"/>
      <c r="S11" s="29"/>
      <c r="T11" s="29"/>
      <c r="U11" s="29"/>
      <c r="V11" s="27"/>
      <c r="W11" s="29">
        <v>248.62880000000001</v>
      </c>
      <c r="X11" s="29"/>
      <c r="Y11" s="29"/>
      <c r="Z11" s="29"/>
      <c r="AA11" s="29"/>
      <c r="AB11" s="29"/>
      <c r="AC11" s="27"/>
      <c r="AD11" s="27"/>
      <c r="AE11" s="27"/>
      <c r="AF11" s="29" t="s">
        <v>1348</v>
      </c>
      <c r="AG11" s="29" t="s">
        <v>75</v>
      </c>
      <c r="AH11" s="29" t="s">
        <v>76</v>
      </c>
      <c r="AI11" s="29"/>
      <c r="AJ11" s="29"/>
      <c r="AK11" s="68"/>
      <c r="AL11" s="68"/>
      <c r="AM11" s="68"/>
      <c r="AN11" s="68"/>
      <c r="AO11" s="68"/>
    </row>
    <row r="12" spans="1:42" ht="35.1" customHeight="1">
      <c r="A12" s="27">
        <v>4</v>
      </c>
      <c r="B12" s="27">
        <v>2015</v>
      </c>
      <c r="C12" s="28" t="s">
        <v>77</v>
      </c>
      <c r="D12" s="29" t="s">
        <v>845</v>
      </c>
      <c r="E12" s="28" t="s">
        <v>78</v>
      </c>
      <c r="F12" s="28" t="s">
        <v>79</v>
      </c>
      <c r="G12" s="28"/>
      <c r="H12" s="29">
        <v>200.23840000000001</v>
      </c>
      <c r="I12" s="112" t="s">
        <v>80</v>
      </c>
      <c r="J12" s="30" t="s">
        <v>3829</v>
      </c>
      <c r="K12" s="28" t="s">
        <v>4</v>
      </c>
      <c r="L12" s="27">
        <v>1</v>
      </c>
      <c r="M12" s="31">
        <v>42247</v>
      </c>
      <c r="N12" s="31">
        <v>42473</v>
      </c>
      <c r="O12" s="31"/>
      <c r="P12" s="29"/>
      <c r="Q12" s="29"/>
      <c r="R12" s="29"/>
      <c r="S12" s="29"/>
      <c r="T12" s="29"/>
      <c r="U12" s="29">
        <v>0.75109999999999999</v>
      </c>
      <c r="V12" s="27" t="s">
        <v>81</v>
      </c>
      <c r="W12" s="29">
        <v>25.122599999999998</v>
      </c>
      <c r="X12" s="29"/>
      <c r="Y12" s="29"/>
      <c r="Z12" s="29"/>
      <c r="AA12" s="29"/>
      <c r="AB12" s="29"/>
      <c r="AC12" s="27"/>
      <c r="AD12" s="27"/>
      <c r="AE12" s="27"/>
      <c r="AF12" s="29" t="s">
        <v>82</v>
      </c>
      <c r="AG12" s="29" t="s">
        <v>83</v>
      </c>
      <c r="AH12" s="29" t="s">
        <v>84</v>
      </c>
      <c r="AI12" s="29"/>
      <c r="AJ12" s="29"/>
      <c r="AK12" s="68"/>
      <c r="AL12" s="68"/>
      <c r="AM12" s="68"/>
      <c r="AN12" s="68"/>
      <c r="AO12" s="68"/>
    </row>
    <row r="13" spans="1:42" ht="35.1" customHeight="1">
      <c r="A13" s="27">
        <v>5</v>
      </c>
      <c r="B13" s="27">
        <v>2015</v>
      </c>
      <c r="C13" s="28" t="s">
        <v>85</v>
      </c>
      <c r="D13" s="29" t="s">
        <v>846</v>
      </c>
      <c r="E13" s="28" t="s">
        <v>86</v>
      </c>
      <c r="F13" s="28" t="s">
        <v>87</v>
      </c>
      <c r="G13" s="28" t="s">
        <v>1349</v>
      </c>
      <c r="H13" s="29">
        <v>191.1695</v>
      </c>
      <c r="I13" s="112" t="s">
        <v>88</v>
      </c>
      <c r="J13" s="30" t="s">
        <v>3830</v>
      </c>
      <c r="K13" s="28" t="s">
        <v>4</v>
      </c>
      <c r="L13" s="27">
        <v>1</v>
      </c>
      <c r="M13" s="31">
        <v>42236</v>
      </c>
      <c r="N13" s="31">
        <v>42269</v>
      </c>
      <c r="O13" s="31"/>
      <c r="P13" s="29"/>
      <c r="Q13" s="29"/>
      <c r="R13" s="29"/>
      <c r="S13" s="29"/>
      <c r="T13" s="29"/>
      <c r="U13" s="29"/>
      <c r="V13" s="27"/>
      <c r="W13" s="29">
        <v>100.4178</v>
      </c>
      <c r="X13" s="29"/>
      <c r="Y13" s="29"/>
      <c r="Z13" s="29"/>
      <c r="AA13" s="29"/>
      <c r="AB13" s="29"/>
      <c r="AC13" s="27"/>
      <c r="AD13" s="27"/>
      <c r="AE13" s="27"/>
      <c r="AF13" s="29" t="s">
        <v>89</v>
      </c>
      <c r="AG13" s="29" t="s">
        <v>90</v>
      </c>
      <c r="AH13" s="29" t="s">
        <v>91</v>
      </c>
      <c r="AI13" s="29"/>
      <c r="AJ13" s="29"/>
      <c r="AK13" s="68"/>
      <c r="AL13" s="68"/>
      <c r="AM13" s="68"/>
      <c r="AN13" s="68"/>
      <c r="AO13" s="68"/>
    </row>
    <row r="14" spans="1:42" ht="35.1" customHeight="1">
      <c r="A14" s="27">
        <v>6</v>
      </c>
      <c r="B14" s="27">
        <v>2015</v>
      </c>
      <c r="C14" s="28" t="s">
        <v>1192</v>
      </c>
      <c r="D14" s="29" t="s">
        <v>847</v>
      </c>
      <c r="E14" s="28" t="s">
        <v>92</v>
      </c>
      <c r="F14" s="28" t="s">
        <v>18</v>
      </c>
      <c r="G14" s="28" t="s">
        <v>1268</v>
      </c>
      <c r="H14" s="29">
        <v>47.673400000000001</v>
      </c>
      <c r="I14" s="112" t="s">
        <v>93</v>
      </c>
      <c r="J14" s="30" t="s">
        <v>3831</v>
      </c>
      <c r="K14" s="28" t="s">
        <v>4</v>
      </c>
      <c r="L14" s="27">
        <v>1</v>
      </c>
      <c r="M14" s="31">
        <v>42312</v>
      </c>
      <c r="N14" s="31">
        <v>42438</v>
      </c>
      <c r="O14" s="31"/>
      <c r="P14" s="29"/>
      <c r="Q14" s="29"/>
      <c r="R14" s="29"/>
      <c r="S14" s="29"/>
      <c r="T14" s="29"/>
      <c r="U14" s="29"/>
      <c r="V14" s="27"/>
      <c r="W14" s="29">
        <v>5.7229999999999999</v>
      </c>
      <c r="X14" s="29"/>
      <c r="Y14" s="29"/>
      <c r="Z14" s="29"/>
      <c r="AA14" s="29"/>
      <c r="AB14" s="29"/>
      <c r="AC14" s="27"/>
      <c r="AD14" s="27"/>
      <c r="AE14" s="27"/>
      <c r="AF14" s="29" t="s">
        <v>94</v>
      </c>
      <c r="AG14" s="29" t="s">
        <v>95</v>
      </c>
      <c r="AH14" s="29" t="s">
        <v>96</v>
      </c>
      <c r="AI14" s="29"/>
      <c r="AJ14" s="29"/>
      <c r="AK14" s="68"/>
      <c r="AL14" s="68"/>
      <c r="AM14" s="68"/>
      <c r="AN14" s="68"/>
      <c r="AO14" s="68"/>
    </row>
    <row r="15" spans="1:42" ht="35.1" customHeight="1">
      <c r="A15" s="27">
        <v>7</v>
      </c>
      <c r="B15" s="27">
        <v>2015</v>
      </c>
      <c r="C15" s="28" t="s">
        <v>97</v>
      </c>
      <c r="D15" s="29" t="s">
        <v>848</v>
      </c>
      <c r="E15" s="28" t="s">
        <v>98</v>
      </c>
      <c r="F15" s="28" t="s">
        <v>73</v>
      </c>
      <c r="G15" s="28" t="s">
        <v>1350</v>
      </c>
      <c r="H15" s="29">
        <v>40.211300000000001</v>
      </c>
      <c r="I15" s="112" t="s">
        <v>99</v>
      </c>
      <c r="J15" s="30" t="s">
        <v>3832</v>
      </c>
      <c r="K15" s="28" t="s">
        <v>4</v>
      </c>
      <c r="L15" s="27">
        <v>1</v>
      </c>
      <c r="M15" s="31">
        <v>42124</v>
      </c>
      <c r="N15" s="31">
        <v>42182</v>
      </c>
      <c r="O15" s="31"/>
      <c r="P15" s="29"/>
      <c r="Q15" s="29"/>
      <c r="R15" s="29"/>
      <c r="S15" s="29"/>
      <c r="T15" s="29"/>
      <c r="U15" s="29"/>
      <c r="V15" s="27"/>
      <c r="W15" s="29">
        <v>5.5605000000000002</v>
      </c>
      <c r="X15" s="29"/>
      <c r="Y15" s="29"/>
      <c r="Z15" s="29"/>
      <c r="AA15" s="29"/>
      <c r="AB15" s="29"/>
      <c r="AC15" s="27"/>
      <c r="AD15" s="27"/>
      <c r="AE15" s="27"/>
      <c r="AF15" s="29" t="s">
        <v>100</v>
      </c>
      <c r="AG15" s="29" t="s">
        <v>101</v>
      </c>
      <c r="AH15" s="29" t="s">
        <v>102</v>
      </c>
      <c r="AI15" s="29"/>
      <c r="AJ15" s="29"/>
      <c r="AK15" s="68"/>
      <c r="AL15" s="68"/>
      <c r="AM15" s="68"/>
      <c r="AN15" s="68"/>
      <c r="AO15" s="68"/>
    </row>
    <row r="16" spans="1:42" ht="35.1" customHeight="1">
      <c r="A16" s="27">
        <v>8</v>
      </c>
      <c r="B16" s="27">
        <v>2015</v>
      </c>
      <c r="C16" s="28" t="s">
        <v>103</v>
      </c>
      <c r="D16" s="29" t="s">
        <v>849</v>
      </c>
      <c r="E16" s="28" t="s">
        <v>104</v>
      </c>
      <c r="F16" s="28" t="s">
        <v>18</v>
      </c>
      <c r="G16" s="28" t="s">
        <v>1282</v>
      </c>
      <c r="H16" s="29">
        <v>70.016599999999997</v>
      </c>
      <c r="I16" s="112" t="s">
        <v>105</v>
      </c>
      <c r="J16" s="30" t="s">
        <v>3833</v>
      </c>
      <c r="K16" s="28" t="s">
        <v>4</v>
      </c>
      <c r="L16" s="27">
        <v>1</v>
      </c>
      <c r="M16" s="31">
        <v>42132</v>
      </c>
      <c r="N16" s="31">
        <v>42136</v>
      </c>
      <c r="O16" s="31"/>
      <c r="P16" s="29"/>
      <c r="Q16" s="29"/>
      <c r="R16" s="29"/>
      <c r="S16" s="29"/>
      <c r="T16" s="29"/>
      <c r="U16" s="29">
        <v>0.31040000000000001</v>
      </c>
      <c r="V16" s="27" t="s">
        <v>106</v>
      </c>
      <c r="W16" s="29">
        <v>26.454499999999999</v>
      </c>
      <c r="X16" s="29"/>
      <c r="Y16" s="29"/>
      <c r="Z16" s="29"/>
      <c r="AA16" s="29"/>
      <c r="AB16" s="29"/>
      <c r="AC16" s="27"/>
      <c r="AD16" s="27"/>
      <c r="AE16" s="27"/>
      <c r="AF16" s="29" t="s">
        <v>107</v>
      </c>
      <c r="AG16" s="29" t="s">
        <v>108</v>
      </c>
      <c r="AH16" s="29" t="s">
        <v>109</v>
      </c>
      <c r="AI16" s="29"/>
      <c r="AJ16" s="29"/>
      <c r="AK16" s="68"/>
      <c r="AL16" s="68"/>
      <c r="AM16" s="68"/>
      <c r="AN16" s="68"/>
      <c r="AO16" s="68"/>
    </row>
    <row r="17" spans="1:41" ht="35.1" customHeight="1">
      <c r="A17" s="27">
        <v>9</v>
      </c>
      <c r="B17" s="27">
        <v>2015</v>
      </c>
      <c r="C17" s="28" t="s">
        <v>110</v>
      </c>
      <c r="D17" s="29" t="s">
        <v>850</v>
      </c>
      <c r="E17" s="28" t="s">
        <v>111</v>
      </c>
      <c r="F17" s="28" t="s">
        <v>18</v>
      </c>
      <c r="G17" s="28" t="s">
        <v>1351</v>
      </c>
      <c r="H17" s="29">
        <v>67.848500000000001</v>
      </c>
      <c r="I17" s="112" t="s">
        <v>112</v>
      </c>
      <c r="J17" s="30" t="s">
        <v>3834</v>
      </c>
      <c r="K17" s="28" t="s">
        <v>4</v>
      </c>
      <c r="L17" s="27">
        <v>1</v>
      </c>
      <c r="M17" s="31">
        <v>42331</v>
      </c>
      <c r="N17" s="31">
        <v>42438</v>
      </c>
      <c r="O17" s="31"/>
      <c r="P17" s="29">
        <v>2.3462000000000001</v>
      </c>
      <c r="Q17" s="29"/>
      <c r="R17" s="29"/>
      <c r="S17" s="29"/>
      <c r="T17" s="29"/>
      <c r="U17" s="29"/>
      <c r="V17" s="27"/>
      <c r="W17" s="29">
        <v>31.107600000000001</v>
      </c>
      <c r="X17" s="29"/>
      <c r="Y17" s="29"/>
      <c r="Z17" s="29"/>
      <c r="AA17" s="29"/>
      <c r="AB17" s="29"/>
      <c r="AC17" s="27"/>
      <c r="AD17" s="27"/>
      <c r="AE17" s="27"/>
      <c r="AF17" s="29" t="s">
        <v>113</v>
      </c>
      <c r="AG17" s="29" t="s">
        <v>114</v>
      </c>
      <c r="AH17" s="29" t="s">
        <v>115</v>
      </c>
      <c r="AI17" s="29"/>
      <c r="AJ17" s="29"/>
      <c r="AK17" s="68"/>
      <c r="AL17" s="68"/>
      <c r="AM17" s="68"/>
      <c r="AN17" s="68"/>
      <c r="AO17" s="68"/>
    </row>
    <row r="18" spans="1:41" ht="35.1" customHeight="1">
      <c r="A18" s="27">
        <v>10</v>
      </c>
      <c r="B18" s="27">
        <v>2015</v>
      </c>
      <c r="C18" s="28" t="s">
        <v>116</v>
      </c>
      <c r="D18" s="29" t="s">
        <v>851</v>
      </c>
      <c r="E18" s="28" t="s">
        <v>117</v>
      </c>
      <c r="F18" s="28" t="s">
        <v>18</v>
      </c>
      <c r="G18" s="28" t="s">
        <v>1352</v>
      </c>
      <c r="H18" s="29">
        <v>82.4298</v>
      </c>
      <c r="I18" s="112" t="s">
        <v>118</v>
      </c>
      <c r="J18" s="30" t="s">
        <v>3835</v>
      </c>
      <c r="K18" s="28" t="s">
        <v>4</v>
      </c>
      <c r="L18" s="27">
        <v>1</v>
      </c>
      <c r="M18" s="31">
        <v>42312</v>
      </c>
      <c r="N18" s="31">
        <v>42349</v>
      </c>
      <c r="O18" s="31"/>
      <c r="P18" s="29"/>
      <c r="Q18" s="29"/>
      <c r="R18" s="29"/>
      <c r="S18" s="29"/>
      <c r="T18" s="29"/>
      <c r="U18" s="29"/>
      <c r="V18" s="27"/>
      <c r="W18" s="29">
        <v>1.423</v>
      </c>
      <c r="X18" s="29"/>
      <c r="Y18" s="29"/>
      <c r="Z18" s="29"/>
      <c r="AA18" s="29"/>
      <c r="AB18" s="29"/>
      <c r="AC18" s="27"/>
      <c r="AD18" s="27"/>
      <c r="AE18" s="27"/>
      <c r="AF18" s="29" t="s">
        <v>119</v>
      </c>
      <c r="AG18" s="29" t="s">
        <v>120</v>
      </c>
      <c r="AH18" s="29" t="s">
        <v>121</v>
      </c>
      <c r="AI18" s="29"/>
      <c r="AJ18" s="29"/>
      <c r="AK18" s="68"/>
      <c r="AL18" s="68"/>
      <c r="AM18" s="68"/>
      <c r="AN18" s="68"/>
      <c r="AO18" s="68"/>
    </row>
    <row r="19" spans="1:41" ht="35.1" customHeight="1">
      <c r="A19" s="27">
        <v>11</v>
      </c>
      <c r="B19" s="27">
        <v>2015</v>
      </c>
      <c r="C19" s="28" t="s">
        <v>127</v>
      </c>
      <c r="D19" s="29" t="s">
        <v>853</v>
      </c>
      <c r="E19" s="28" t="s">
        <v>128</v>
      </c>
      <c r="F19" s="28" t="s">
        <v>18</v>
      </c>
      <c r="G19" s="28" t="s">
        <v>1352</v>
      </c>
      <c r="H19" s="29">
        <v>100.4867</v>
      </c>
      <c r="I19" s="112" t="s">
        <v>129</v>
      </c>
      <c r="J19" s="30" t="s">
        <v>3836</v>
      </c>
      <c r="K19" s="28" t="s">
        <v>4</v>
      </c>
      <c r="L19" s="27">
        <v>1</v>
      </c>
      <c r="M19" s="31">
        <v>42186</v>
      </c>
      <c r="N19" s="31">
        <v>42212</v>
      </c>
      <c r="O19" s="31"/>
      <c r="P19" s="29"/>
      <c r="Q19" s="29"/>
      <c r="R19" s="29"/>
      <c r="S19" s="29"/>
      <c r="T19" s="29"/>
      <c r="U19" s="29">
        <v>0.87250000000000005</v>
      </c>
      <c r="V19" s="27" t="s">
        <v>106</v>
      </c>
      <c r="W19" s="29">
        <v>14.245900000000001</v>
      </c>
      <c r="X19" s="29"/>
      <c r="Y19" s="29"/>
      <c r="Z19" s="29"/>
      <c r="AA19" s="29"/>
      <c r="AB19" s="29"/>
      <c r="AC19" s="27"/>
      <c r="AD19" s="27"/>
      <c r="AE19" s="27"/>
      <c r="AF19" s="29" t="s">
        <v>130</v>
      </c>
      <c r="AG19" s="29" t="s">
        <v>131</v>
      </c>
      <c r="AH19" s="29" t="s">
        <v>132</v>
      </c>
      <c r="AI19" s="29"/>
      <c r="AJ19" s="29"/>
      <c r="AK19" s="68"/>
      <c r="AL19" s="68"/>
      <c r="AM19" s="68"/>
      <c r="AN19" s="68"/>
      <c r="AO19" s="68"/>
    </row>
    <row r="20" spans="1:41" ht="35.1" customHeight="1">
      <c r="A20" s="27">
        <v>12</v>
      </c>
      <c r="B20" s="27">
        <v>2015</v>
      </c>
      <c r="C20" s="28" t="s">
        <v>133</v>
      </c>
      <c r="D20" s="29" t="s">
        <v>854</v>
      </c>
      <c r="E20" s="28" t="s">
        <v>134</v>
      </c>
      <c r="F20" s="28" t="s">
        <v>135</v>
      </c>
      <c r="G20" s="28"/>
      <c r="H20" s="29">
        <v>55</v>
      </c>
      <c r="I20" s="112" t="s">
        <v>136</v>
      </c>
      <c r="J20" s="30" t="s">
        <v>3740</v>
      </c>
      <c r="K20" s="28" t="s">
        <v>4</v>
      </c>
      <c r="L20" s="27">
        <v>1</v>
      </c>
      <c r="M20" s="31">
        <v>42059</v>
      </c>
      <c r="N20" s="31">
        <v>42079</v>
      </c>
      <c r="O20" s="31"/>
      <c r="P20" s="29"/>
      <c r="Q20" s="29"/>
      <c r="R20" s="29"/>
      <c r="S20" s="29"/>
      <c r="T20" s="29"/>
      <c r="U20" s="29">
        <v>0.59770000000000001</v>
      </c>
      <c r="V20" s="27" t="s">
        <v>106</v>
      </c>
      <c r="W20" s="29">
        <v>15.1309</v>
      </c>
      <c r="X20" s="29"/>
      <c r="Y20" s="29"/>
      <c r="Z20" s="29"/>
      <c r="AA20" s="29"/>
      <c r="AB20" s="29"/>
      <c r="AC20" s="27"/>
      <c r="AD20" s="27"/>
      <c r="AE20" s="27"/>
      <c r="AF20" s="29" t="s">
        <v>137</v>
      </c>
      <c r="AG20" s="29" t="s">
        <v>138</v>
      </c>
      <c r="AH20" s="29" t="s">
        <v>139</v>
      </c>
      <c r="AI20" s="29"/>
      <c r="AJ20" s="29"/>
      <c r="AK20" s="68"/>
      <c r="AL20" s="68"/>
      <c r="AM20" s="68"/>
      <c r="AN20" s="68"/>
      <c r="AO20" s="68"/>
    </row>
    <row r="21" spans="1:41" ht="35.1" customHeight="1">
      <c r="A21" s="27">
        <v>13</v>
      </c>
      <c r="B21" s="27">
        <v>2015</v>
      </c>
      <c r="C21" s="28" t="s">
        <v>140</v>
      </c>
      <c r="D21" s="29" t="s">
        <v>855</v>
      </c>
      <c r="E21" s="28" t="s">
        <v>141</v>
      </c>
      <c r="F21" s="28" t="s">
        <v>142</v>
      </c>
      <c r="G21" s="28"/>
      <c r="H21" s="29">
        <v>838.76750000000004</v>
      </c>
      <c r="I21" s="112" t="s">
        <v>143</v>
      </c>
      <c r="J21" s="30" t="s">
        <v>3837</v>
      </c>
      <c r="K21" s="28" t="s">
        <v>66</v>
      </c>
      <c r="L21" s="27">
        <v>1</v>
      </c>
      <c r="M21" s="31">
        <v>42191</v>
      </c>
      <c r="N21" s="31">
        <v>42195</v>
      </c>
      <c r="O21" s="31"/>
      <c r="P21" s="29"/>
      <c r="Q21" s="29"/>
      <c r="R21" s="29"/>
      <c r="S21" s="29"/>
      <c r="T21" s="29"/>
      <c r="U21" s="29">
        <v>3.7601</v>
      </c>
      <c r="V21" s="27" t="s">
        <v>67</v>
      </c>
      <c r="W21" s="29">
        <v>671.01390000000004</v>
      </c>
      <c r="X21" s="29"/>
      <c r="Y21" s="29"/>
      <c r="Z21" s="29"/>
      <c r="AA21" s="29"/>
      <c r="AB21" s="29"/>
      <c r="AC21" s="27"/>
      <c r="AD21" s="27"/>
      <c r="AE21" s="27"/>
      <c r="AF21" s="29" t="s">
        <v>144</v>
      </c>
      <c r="AG21" s="29" t="s">
        <v>145</v>
      </c>
      <c r="AH21" s="29" t="s">
        <v>146</v>
      </c>
      <c r="AI21" s="29"/>
      <c r="AJ21" s="29"/>
      <c r="AK21" s="68"/>
      <c r="AL21" s="68"/>
      <c r="AM21" s="68"/>
      <c r="AN21" s="68"/>
      <c r="AO21" s="68"/>
    </row>
    <row r="22" spans="1:41" ht="35.1" customHeight="1">
      <c r="A22" s="27">
        <v>14</v>
      </c>
      <c r="B22" s="27">
        <v>2015</v>
      </c>
      <c r="C22" s="28" t="s">
        <v>147</v>
      </c>
      <c r="D22" s="29" t="s">
        <v>856</v>
      </c>
      <c r="E22" s="28" t="s">
        <v>148</v>
      </c>
      <c r="F22" s="28" t="s">
        <v>87</v>
      </c>
      <c r="G22" s="28" t="s">
        <v>1349</v>
      </c>
      <c r="H22" s="29">
        <v>75.709999999999994</v>
      </c>
      <c r="I22" s="112" t="s">
        <v>149</v>
      </c>
      <c r="J22" s="30" t="s">
        <v>3838</v>
      </c>
      <c r="K22" s="28" t="s">
        <v>4</v>
      </c>
      <c r="L22" s="27">
        <v>1</v>
      </c>
      <c r="M22" s="31">
        <v>42268</v>
      </c>
      <c r="N22" s="31">
        <v>42269</v>
      </c>
      <c r="O22" s="31"/>
      <c r="P22" s="29"/>
      <c r="Q22" s="29"/>
      <c r="R22" s="29"/>
      <c r="S22" s="29"/>
      <c r="T22" s="29"/>
      <c r="U22" s="29"/>
      <c r="V22" s="27"/>
      <c r="W22" s="29">
        <v>35.045400000000001</v>
      </c>
      <c r="X22" s="29"/>
      <c r="Y22" s="29"/>
      <c r="Z22" s="29"/>
      <c r="AA22" s="29"/>
      <c r="AB22" s="29"/>
      <c r="AC22" s="27"/>
      <c r="AD22" s="27"/>
      <c r="AE22" s="27"/>
      <c r="AF22" s="29" t="s">
        <v>1353</v>
      </c>
      <c r="AG22" s="29" t="s">
        <v>150</v>
      </c>
      <c r="AH22" s="29" t="s">
        <v>151</v>
      </c>
      <c r="AI22" s="29"/>
      <c r="AJ22" s="29"/>
      <c r="AK22" s="68"/>
      <c r="AL22" s="68"/>
      <c r="AM22" s="68"/>
      <c r="AN22" s="68"/>
      <c r="AO22" s="68"/>
    </row>
    <row r="23" spans="1:41" ht="35.1" customHeight="1">
      <c r="A23" s="27">
        <v>15</v>
      </c>
      <c r="B23" s="27">
        <v>2015</v>
      </c>
      <c r="C23" s="28" t="s">
        <v>1193</v>
      </c>
      <c r="D23" s="29" t="s">
        <v>857</v>
      </c>
      <c r="E23" s="28" t="s">
        <v>148</v>
      </c>
      <c r="F23" s="28" t="s">
        <v>152</v>
      </c>
      <c r="G23" s="28" t="s">
        <v>1286</v>
      </c>
      <c r="H23" s="29">
        <v>71.350399999999993</v>
      </c>
      <c r="I23" s="112" t="s">
        <v>153</v>
      </c>
      <c r="J23" s="30" t="s">
        <v>3839</v>
      </c>
      <c r="K23" s="28" t="s">
        <v>4</v>
      </c>
      <c r="L23" s="27">
        <v>1</v>
      </c>
      <c r="M23" s="31">
        <v>42095</v>
      </c>
      <c r="N23" s="31">
        <v>42212</v>
      </c>
      <c r="O23" s="31"/>
      <c r="P23" s="29"/>
      <c r="Q23" s="29"/>
      <c r="R23" s="29"/>
      <c r="S23" s="29"/>
      <c r="T23" s="29"/>
      <c r="U23" s="29">
        <v>0.45200000000000001</v>
      </c>
      <c r="V23" s="27" t="s">
        <v>106</v>
      </c>
      <c r="W23" s="29">
        <v>17.5124</v>
      </c>
      <c r="X23" s="29"/>
      <c r="Y23" s="29"/>
      <c r="Z23" s="29"/>
      <c r="AA23" s="29"/>
      <c r="AB23" s="29">
        <v>12.23</v>
      </c>
      <c r="AC23" s="27" t="s">
        <v>154</v>
      </c>
      <c r="AD23" s="27"/>
      <c r="AE23" s="27"/>
      <c r="AF23" s="29" t="s">
        <v>155</v>
      </c>
      <c r="AG23" s="29" t="s">
        <v>156</v>
      </c>
      <c r="AH23" s="29" t="s">
        <v>157</v>
      </c>
      <c r="AI23" s="29"/>
      <c r="AJ23" s="29"/>
      <c r="AK23" s="68"/>
      <c r="AL23" s="68"/>
      <c r="AM23" s="68"/>
      <c r="AN23" s="68"/>
      <c r="AO23" s="68"/>
    </row>
    <row r="24" spans="1:41" ht="35.1" customHeight="1">
      <c r="A24" s="27">
        <v>16</v>
      </c>
      <c r="B24" s="27">
        <v>2015</v>
      </c>
      <c r="C24" s="28" t="s">
        <v>1852</v>
      </c>
      <c r="D24" s="29" t="s">
        <v>858</v>
      </c>
      <c r="E24" s="28" t="s">
        <v>158</v>
      </c>
      <c r="F24" s="28" t="s">
        <v>57</v>
      </c>
      <c r="G24" s="28" t="s">
        <v>740</v>
      </c>
      <c r="H24" s="29">
        <v>101.85</v>
      </c>
      <c r="I24" s="112" t="s">
        <v>159</v>
      </c>
      <c r="J24" s="30" t="s">
        <v>3739</v>
      </c>
      <c r="K24" s="28" t="s">
        <v>4</v>
      </c>
      <c r="L24" s="27">
        <v>1</v>
      </c>
      <c r="M24" s="31">
        <v>42055</v>
      </c>
      <c r="N24" s="31">
        <v>42062</v>
      </c>
      <c r="O24" s="31"/>
      <c r="P24" s="29"/>
      <c r="Q24" s="29"/>
      <c r="R24" s="29"/>
      <c r="S24" s="29"/>
      <c r="T24" s="29"/>
      <c r="U24" s="29"/>
      <c r="V24" s="27"/>
      <c r="W24" s="29">
        <v>47.3703</v>
      </c>
      <c r="X24" s="29"/>
      <c r="Y24" s="29"/>
      <c r="Z24" s="29"/>
      <c r="AA24" s="29"/>
      <c r="AB24" s="29"/>
      <c r="AC24" s="27"/>
      <c r="AD24" s="27"/>
      <c r="AE24" s="27"/>
      <c r="AF24" s="29" t="s">
        <v>160</v>
      </c>
      <c r="AG24" s="29" t="s">
        <v>161</v>
      </c>
      <c r="AH24" s="29" t="s">
        <v>162</v>
      </c>
      <c r="AI24" s="29"/>
      <c r="AJ24" s="29"/>
      <c r="AK24" s="68"/>
      <c r="AL24" s="68"/>
      <c r="AM24" s="68"/>
      <c r="AN24" s="68"/>
      <c r="AO24" s="68"/>
    </row>
    <row r="25" spans="1:41" ht="35.1" customHeight="1">
      <c r="A25" s="27">
        <v>17</v>
      </c>
      <c r="B25" s="27">
        <v>2015</v>
      </c>
      <c r="C25" s="28" t="s">
        <v>163</v>
      </c>
      <c r="D25" s="29" t="s">
        <v>859</v>
      </c>
      <c r="E25" s="28" t="s">
        <v>164</v>
      </c>
      <c r="F25" s="28" t="s">
        <v>2</v>
      </c>
      <c r="G25" s="28"/>
      <c r="H25" s="29">
        <v>168</v>
      </c>
      <c r="I25" s="112" t="s">
        <v>165</v>
      </c>
      <c r="J25" s="30" t="s">
        <v>3840</v>
      </c>
      <c r="K25" s="28" t="s">
        <v>4</v>
      </c>
      <c r="L25" s="27">
        <v>1</v>
      </c>
      <c r="M25" s="31">
        <v>42220</v>
      </c>
      <c r="N25" s="31">
        <v>42229</v>
      </c>
      <c r="O25" s="31"/>
      <c r="P25" s="29">
        <v>12.339700000000001</v>
      </c>
      <c r="Q25" s="29"/>
      <c r="R25" s="29"/>
      <c r="S25" s="29"/>
      <c r="T25" s="29"/>
      <c r="U25" s="29">
        <v>0.73380000000000001</v>
      </c>
      <c r="V25" s="27" t="s">
        <v>238</v>
      </c>
      <c r="W25" s="29">
        <v>31.705300000000001</v>
      </c>
      <c r="X25" s="29"/>
      <c r="Y25" s="29"/>
      <c r="Z25" s="29"/>
      <c r="AA25" s="29"/>
      <c r="AB25" s="29"/>
      <c r="AC25" s="27"/>
      <c r="AD25" s="27"/>
      <c r="AE25" s="27"/>
      <c r="AF25" s="29" t="s">
        <v>166</v>
      </c>
      <c r="AG25" s="29" t="s">
        <v>167</v>
      </c>
      <c r="AH25" s="29" t="s">
        <v>168</v>
      </c>
      <c r="AI25" s="29"/>
      <c r="AJ25" s="29"/>
      <c r="AK25" s="68"/>
      <c r="AL25" s="68"/>
      <c r="AM25" s="68"/>
      <c r="AN25" s="68"/>
      <c r="AO25" s="68"/>
    </row>
    <row r="26" spans="1:41" ht="35.1" customHeight="1">
      <c r="A26" s="27">
        <v>18</v>
      </c>
      <c r="B26" s="27">
        <v>2015</v>
      </c>
      <c r="C26" s="28" t="s">
        <v>1639</v>
      </c>
      <c r="D26" s="29" t="s">
        <v>860</v>
      </c>
      <c r="E26" s="28" t="s">
        <v>1354</v>
      </c>
      <c r="F26" s="28" t="s">
        <v>731</v>
      </c>
      <c r="G26" s="28"/>
      <c r="H26" s="29">
        <v>800.06020000000001</v>
      </c>
      <c r="I26" s="112" t="s">
        <v>169</v>
      </c>
      <c r="J26" s="30" t="s">
        <v>3841</v>
      </c>
      <c r="K26" s="28" t="s">
        <v>66</v>
      </c>
      <c r="L26" s="27">
        <v>1</v>
      </c>
      <c r="M26" s="31">
        <v>42209</v>
      </c>
      <c r="N26" s="31">
        <v>42228</v>
      </c>
      <c r="O26" s="31"/>
      <c r="P26" s="29">
        <v>32.472000000000001</v>
      </c>
      <c r="Q26" s="29"/>
      <c r="R26" s="29"/>
      <c r="S26" s="29"/>
      <c r="T26" s="29"/>
      <c r="U26" s="29">
        <v>6.6494999999999997</v>
      </c>
      <c r="V26" s="27" t="s">
        <v>5</v>
      </c>
      <c r="W26" s="29">
        <v>374.09809999999999</v>
      </c>
      <c r="X26" s="29"/>
      <c r="Y26" s="29"/>
      <c r="Z26" s="29"/>
      <c r="AA26" s="29"/>
      <c r="AB26" s="29">
        <v>29.120999999999999</v>
      </c>
      <c r="AC26" s="27" t="s">
        <v>5</v>
      </c>
      <c r="AD26" s="27"/>
      <c r="AE26" s="27"/>
      <c r="AF26" s="29" t="s">
        <v>1355</v>
      </c>
      <c r="AG26" s="29" t="s">
        <v>170</v>
      </c>
      <c r="AH26" s="29" t="s">
        <v>171</v>
      </c>
      <c r="AI26" s="29"/>
      <c r="AJ26" s="29"/>
      <c r="AK26" s="68"/>
      <c r="AL26" s="68"/>
      <c r="AM26" s="68"/>
      <c r="AN26" s="68"/>
      <c r="AO26" s="68"/>
    </row>
    <row r="27" spans="1:41" ht="35.1" customHeight="1">
      <c r="A27" s="27">
        <v>19</v>
      </c>
      <c r="B27" s="27">
        <v>2015</v>
      </c>
      <c r="C27" s="28" t="s">
        <v>1194</v>
      </c>
      <c r="D27" s="29" t="s">
        <v>1356</v>
      </c>
      <c r="E27" s="28" t="s">
        <v>172</v>
      </c>
      <c r="F27" s="28" t="s">
        <v>57</v>
      </c>
      <c r="G27" s="28" t="s">
        <v>546</v>
      </c>
      <c r="H27" s="29">
        <v>41.709699999999998</v>
      </c>
      <c r="I27" s="112" t="s">
        <v>173</v>
      </c>
      <c r="J27" s="30" t="s">
        <v>3842</v>
      </c>
      <c r="K27" s="28" t="s">
        <v>4</v>
      </c>
      <c r="L27" s="27">
        <v>1</v>
      </c>
      <c r="M27" s="31">
        <v>42262</v>
      </c>
      <c r="N27" s="31">
        <v>42277</v>
      </c>
      <c r="O27" s="31"/>
      <c r="P27" s="29"/>
      <c r="Q27" s="29"/>
      <c r="R27" s="29"/>
      <c r="S27" s="29"/>
      <c r="T27" s="29"/>
      <c r="U27" s="29">
        <v>0.84540000000000004</v>
      </c>
      <c r="V27" s="27" t="s">
        <v>81</v>
      </c>
      <c r="W27" s="29">
        <v>7.7337999999999996</v>
      </c>
      <c r="X27" s="29"/>
      <c r="Y27" s="29"/>
      <c r="Z27" s="29"/>
      <c r="AA27" s="29"/>
      <c r="AB27" s="29"/>
      <c r="AC27" s="27"/>
      <c r="AD27" s="27"/>
      <c r="AE27" s="27"/>
      <c r="AF27" s="29" t="s">
        <v>174</v>
      </c>
      <c r="AG27" s="29" t="s">
        <v>175</v>
      </c>
      <c r="AH27" s="29" t="s">
        <v>176</v>
      </c>
      <c r="AI27" s="29"/>
      <c r="AJ27" s="29"/>
      <c r="AK27" s="68"/>
      <c r="AL27" s="68"/>
      <c r="AM27" s="68"/>
      <c r="AN27" s="68"/>
      <c r="AO27" s="68"/>
    </row>
    <row r="28" spans="1:41" ht="35.1" customHeight="1">
      <c r="A28" s="27">
        <v>20</v>
      </c>
      <c r="B28" s="27">
        <v>2015</v>
      </c>
      <c r="C28" s="28" t="s">
        <v>177</v>
      </c>
      <c r="D28" s="29" t="s">
        <v>1186</v>
      </c>
      <c r="E28" s="28" t="s">
        <v>178</v>
      </c>
      <c r="F28" s="28" t="s">
        <v>79</v>
      </c>
      <c r="G28" s="28"/>
      <c r="H28" s="29">
        <v>193.12860000000001</v>
      </c>
      <c r="I28" s="112" t="s">
        <v>2102</v>
      </c>
      <c r="J28" s="30" t="s">
        <v>3843</v>
      </c>
      <c r="K28" s="28" t="s">
        <v>4</v>
      </c>
      <c r="L28" s="27">
        <v>1</v>
      </c>
      <c r="M28" s="31">
        <v>42270</v>
      </c>
      <c r="N28" s="31">
        <v>42419</v>
      </c>
      <c r="O28" s="31"/>
      <c r="P28" s="29"/>
      <c r="Q28" s="29"/>
      <c r="R28" s="29"/>
      <c r="S28" s="29"/>
      <c r="T28" s="29"/>
      <c r="U28" s="29"/>
      <c r="V28" s="27"/>
      <c r="W28" s="29">
        <v>130.30289999999999</v>
      </c>
      <c r="X28" s="29"/>
      <c r="Y28" s="29"/>
      <c r="Z28" s="29"/>
      <c r="AA28" s="29"/>
      <c r="AB28" s="29"/>
      <c r="AC28" s="27"/>
      <c r="AD28" s="27"/>
      <c r="AE28" s="27"/>
      <c r="AF28" s="29" t="s">
        <v>179</v>
      </c>
      <c r="AG28" s="29" t="s">
        <v>180</v>
      </c>
      <c r="AH28" s="29" t="s">
        <v>181</v>
      </c>
      <c r="AI28" s="29"/>
      <c r="AJ28" s="29"/>
      <c r="AK28" s="68"/>
      <c r="AL28" s="68"/>
      <c r="AM28" s="68"/>
      <c r="AN28" s="68"/>
      <c r="AO28" s="68"/>
    </row>
    <row r="29" spans="1:41" ht="35.1" customHeight="1">
      <c r="A29" s="27">
        <v>21</v>
      </c>
      <c r="B29" s="27">
        <v>2015</v>
      </c>
      <c r="C29" s="28" t="s">
        <v>2103</v>
      </c>
      <c r="D29" s="29" t="s">
        <v>861</v>
      </c>
      <c r="E29" s="28" t="s">
        <v>128</v>
      </c>
      <c r="F29" s="28" t="s">
        <v>152</v>
      </c>
      <c r="G29" s="28" t="s">
        <v>1266</v>
      </c>
      <c r="H29" s="29">
        <v>40.4514</v>
      </c>
      <c r="I29" s="112" t="s">
        <v>1357</v>
      </c>
      <c r="J29" s="30" t="s">
        <v>3844</v>
      </c>
      <c r="K29" s="28" t="s">
        <v>4</v>
      </c>
      <c r="L29" s="27">
        <v>1</v>
      </c>
      <c r="M29" s="31">
        <v>42150</v>
      </c>
      <c r="N29" s="31">
        <v>42215</v>
      </c>
      <c r="O29" s="31"/>
      <c r="P29" s="29"/>
      <c r="Q29" s="29"/>
      <c r="R29" s="29"/>
      <c r="S29" s="29"/>
      <c r="T29" s="29"/>
      <c r="U29" s="29">
        <v>2.1352000000000002</v>
      </c>
      <c r="V29" s="27" t="s">
        <v>182</v>
      </c>
      <c r="W29" s="29"/>
      <c r="X29" s="29"/>
      <c r="Y29" s="29"/>
      <c r="Z29" s="29"/>
      <c r="AA29" s="29"/>
      <c r="AB29" s="29">
        <v>16.199000000000002</v>
      </c>
      <c r="AC29" s="27" t="s">
        <v>12</v>
      </c>
      <c r="AD29" s="27"/>
      <c r="AE29" s="27"/>
      <c r="AF29" s="29" t="s">
        <v>183</v>
      </c>
      <c r="AG29" s="29" t="s">
        <v>184</v>
      </c>
      <c r="AH29" s="29" t="s">
        <v>185</v>
      </c>
      <c r="AI29" s="29"/>
      <c r="AJ29" s="29"/>
      <c r="AK29" s="68"/>
      <c r="AL29" s="68"/>
      <c r="AM29" s="68"/>
      <c r="AN29" s="68"/>
      <c r="AO29" s="68"/>
    </row>
    <row r="30" spans="1:41" ht="35.1" customHeight="1">
      <c r="A30" s="27">
        <v>22</v>
      </c>
      <c r="B30" s="27">
        <v>2015</v>
      </c>
      <c r="C30" s="28" t="s">
        <v>1358</v>
      </c>
      <c r="D30" s="29" t="s">
        <v>862</v>
      </c>
      <c r="E30" s="28" t="s">
        <v>104</v>
      </c>
      <c r="F30" s="28" t="s">
        <v>79</v>
      </c>
      <c r="G30" s="28" t="s">
        <v>1359</v>
      </c>
      <c r="H30" s="29">
        <v>78.400499999999994</v>
      </c>
      <c r="I30" s="112" t="s">
        <v>186</v>
      </c>
      <c r="J30" s="30" t="s">
        <v>3845</v>
      </c>
      <c r="K30" s="28" t="s">
        <v>4</v>
      </c>
      <c r="L30" s="27">
        <v>1</v>
      </c>
      <c r="M30" s="31">
        <v>42258</v>
      </c>
      <c r="N30" s="31">
        <v>42276</v>
      </c>
      <c r="O30" s="31"/>
      <c r="P30" s="29"/>
      <c r="Q30" s="29"/>
      <c r="R30" s="29"/>
      <c r="S30" s="29"/>
      <c r="T30" s="29"/>
      <c r="U30" s="29"/>
      <c r="V30" s="27"/>
      <c r="W30" s="29">
        <v>18.790199999999999</v>
      </c>
      <c r="X30" s="29"/>
      <c r="Y30" s="29"/>
      <c r="Z30" s="29"/>
      <c r="AA30" s="29"/>
      <c r="AB30" s="29"/>
      <c r="AC30" s="27"/>
      <c r="AD30" s="27"/>
      <c r="AE30" s="27"/>
      <c r="AF30" s="29" t="s">
        <v>187</v>
      </c>
      <c r="AG30" s="29" t="s">
        <v>188</v>
      </c>
      <c r="AH30" s="29" t="s">
        <v>189</v>
      </c>
      <c r="AI30" s="29"/>
      <c r="AJ30" s="29"/>
      <c r="AK30" s="68"/>
      <c r="AL30" s="68"/>
      <c r="AM30" s="68"/>
      <c r="AN30" s="68"/>
      <c r="AO30" s="68"/>
    </row>
    <row r="31" spans="1:41" ht="35.1" customHeight="1">
      <c r="A31" s="27">
        <v>23</v>
      </c>
      <c r="B31" s="27">
        <v>2015</v>
      </c>
      <c r="C31" s="28" t="s">
        <v>190</v>
      </c>
      <c r="D31" s="29" t="s">
        <v>863</v>
      </c>
      <c r="E31" s="28" t="s">
        <v>191</v>
      </c>
      <c r="F31" s="28" t="s">
        <v>142</v>
      </c>
      <c r="G31" s="28"/>
      <c r="H31" s="29">
        <v>387.09219999999999</v>
      </c>
      <c r="I31" s="112" t="s">
        <v>192</v>
      </c>
      <c r="J31" s="30" t="s">
        <v>3846</v>
      </c>
      <c r="K31" s="28" t="s">
        <v>4</v>
      </c>
      <c r="L31" s="27">
        <v>1</v>
      </c>
      <c r="M31" s="31">
        <v>42237</v>
      </c>
      <c r="N31" s="31" t="s">
        <v>193</v>
      </c>
      <c r="O31" s="31"/>
      <c r="P31" s="29"/>
      <c r="Q31" s="29"/>
      <c r="R31" s="29"/>
      <c r="S31" s="29"/>
      <c r="T31" s="29"/>
      <c r="U31" s="29"/>
      <c r="V31" s="27"/>
      <c r="W31" s="29">
        <v>309.31599999999997</v>
      </c>
      <c r="X31" s="29"/>
      <c r="Y31" s="29"/>
      <c r="Z31" s="29"/>
      <c r="AA31" s="29"/>
      <c r="AB31" s="29"/>
      <c r="AC31" s="27"/>
      <c r="AD31" s="27"/>
      <c r="AE31" s="27"/>
      <c r="AF31" s="29" t="s">
        <v>194</v>
      </c>
      <c r="AG31" s="29" t="s">
        <v>195</v>
      </c>
      <c r="AH31" s="29" t="s">
        <v>196</v>
      </c>
      <c r="AI31" s="29"/>
      <c r="AJ31" s="29"/>
      <c r="AK31" s="68"/>
      <c r="AL31" s="68"/>
      <c r="AM31" s="68"/>
      <c r="AN31" s="68"/>
      <c r="AO31" s="68"/>
    </row>
    <row r="32" spans="1:41" ht="35.1" customHeight="1">
      <c r="A32" s="27">
        <v>24</v>
      </c>
      <c r="B32" s="27">
        <v>2015</v>
      </c>
      <c r="C32" s="28" t="s">
        <v>4673</v>
      </c>
      <c r="D32" s="29" t="s">
        <v>864</v>
      </c>
      <c r="E32" s="28" t="s">
        <v>197</v>
      </c>
      <c r="F32" s="28" t="s">
        <v>18</v>
      </c>
      <c r="G32" s="28" t="s">
        <v>1268</v>
      </c>
      <c r="H32" s="29">
        <v>90.97</v>
      </c>
      <c r="I32" s="112" t="s">
        <v>198</v>
      </c>
      <c r="J32" s="30" t="s">
        <v>3847</v>
      </c>
      <c r="K32" s="28" t="s">
        <v>4</v>
      </c>
      <c r="L32" s="27">
        <v>1</v>
      </c>
      <c r="M32" s="31">
        <v>42318</v>
      </c>
      <c r="N32" s="31">
        <v>42438</v>
      </c>
      <c r="O32" s="31"/>
      <c r="P32" s="29"/>
      <c r="Q32" s="29"/>
      <c r="R32" s="29"/>
      <c r="S32" s="29"/>
      <c r="T32" s="29"/>
      <c r="U32" s="29"/>
      <c r="V32" s="27"/>
      <c r="W32" s="29">
        <v>10.702199999999999</v>
      </c>
      <c r="X32" s="29"/>
      <c r="Y32" s="29"/>
      <c r="Z32" s="29"/>
      <c r="AA32" s="29"/>
      <c r="AB32" s="29"/>
      <c r="AC32" s="27"/>
      <c r="AD32" s="27"/>
      <c r="AE32" s="27"/>
      <c r="AF32" s="29" t="s">
        <v>199</v>
      </c>
      <c r="AG32" s="29" t="s">
        <v>200</v>
      </c>
      <c r="AH32" s="29" t="s">
        <v>1360</v>
      </c>
      <c r="AI32" s="29"/>
      <c r="AJ32" s="29"/>
      <c r="AK32" s="68"/>
      <c r="AL32" s="68"/>
      <c r="AM32" s="68"/>
      <c r="AN32" s="68"/>
      <c r="AO32" s="68"/>
    </row>
    <row r="33" spans="1:41" ht="35.1" customHeight="1">
      <c r="A33" s="27">
        <v>25</v>
      </c>
      <c r="B33" s="27">
        <v>2015</v>
      </c>
      <c r="C33" s="28" t="s">
        <v>1195</v>
      </c>
      <c r="D33" s="29" t="s">
        <v>865</v>
      </c>
      <c r="E33" s="28" t="s">
        <v>201</v>
      </c>
      <c r="F33" s="28" t="s">
        <v>18</v>
      </c>
      <c r="G33" s="28" t="s">
        <v>1270</v>
      </c>
      <c r="H33" s="29">
        <v>74.819999999999993</v>
      </c>
      <c r="I33" s="112" t="s">
        <v>202</v>
      </c>
      <c r="J33" s="30" t="s">
        <v>3848</v>
      </c>
      <c r="K33" s="28" t="s">
        <v>4</v>
      </c>
      <c r="L33" s="27">
        <v>1</v>
      </c>
      <c r="M33" s="31">
        <v>42164</v>
      </c>
      <c r="N33" s="31">
        <v>42216</v>
      </c>
      <c r="O33" s="31"/>
      <c r="P33" s="29"/>
      <c r="Q33" s="29"/>
      <c r="R33" s="29"/>
      <c r="S33" s="29"/>
      <c r="T33" s="29"/>
      <c r="U33" s="29">
        <v>0.41170000000000001</v>
      </c>
      <c r="V33" s="27" t="s">
        <v>106</v>
      </c>
      <c r="W33" s="29">
        <v>28.650400000000001</v>
      </c>
      <c r="X33" s="29"/>
      <c r="Y33" s="29"/>
      <c r="Z33" s="29"/>
      <c r="AA33" s="29"/>
      <c r="AB33" s="29"/>
      <c r="AC33" s="27"/>
      <c r="AD33" s="27"/>
      <c r="AE33" s="27"/>
      <c r="AF33" s="29" t="s">
        <v>203</v>
      </c>
      <c r="AG33" s="29" t="s">
        <v>204</v>
      </c>
      <c r="AH33" s="29" t="s">
        <v>205</v>
      </c>
      <c r="AI33" s="29"/>
      <c r="AJ33" s="29"/>
      <c r="AK33" s="68"/>
      <c r="AL33" s="68"/>
      <c r="AM33" s="68"/>
      <c r="AN33" s="68"/>
      <c r="AO33" s="68"/>
    </row>
    <row r="34" spans="1:41" ht="35.1" customHeight="1">
      <c r="A34" s="27">
        <v>26</v>
      </c>
      <c r="B34" s="27">
        <v>2015</v>
      </c>
      <c r="C34" s="28" t="s">
        <v>206</v>
      </c>
      <c r="D34" s="29" t="s">
        <v>866</v>
      </c>
      <c r="E34" s="28" t="s">
        <v>207</v>
      </c>
      <c r="F34" s="28" t="s">
        <v>135</v>
      </c>
      <c r="G34" s="28" t="s">
        <v>1359</v>
      </c>
      <c r="H34" s="29">
        <v>75.511399999999995</v>
      </c>
      <c r="I34" s="112" t="s">
        <v>208</v>
      </c>
      <c r="J34" s="30" t="s">
        <v>3849</v>
      </c>
      <c r="K34" s="28" t="s">
        <v>4</v>
      </c>
      <c r="L34" s="27">
        <v>1</v>
      </c>
      <c r="M34" s="31">
        <v>42312</v>
      </c>
      <c r="N34" s="31" t="s">
        <v>193</v>
      </c>
      <c r="O34" s="31"/>
      <c r="P34" s="29"/>
      <c r="Q34" s="29"/>
      <c r="R34" s="29"/>
      <c r="S34" s="29"/>
      <c r="T34" s="29"/>
      <c r="U34" s="29"/>
      <c r="V34" s="27"/>
      <c r="W34" s="29">
        <v>22.148700000000002</v>
      </c>
      <c r="X34" s="29"/>
      <c r="Y34" s="29"/>
      <c r="Z34" s="29"/>
      <c r="AA34" s="29"/>
      <c r="AB34" s="29"/>
      <c r="AC34" s="27"/>
      <c r="AD34" s="27"/>
      <c r="AE34" s="27"/>
      <c r="AF34" s="29" t="s">
        <v>1361</v>
      </c>
      <c r="AG34" s="29" t="s">
        <v>209</v>
      </c>
      <c r="AH34" s="29" t="s">
        <v>189</v>
      </c>
      <c r="AI34" s="29"/>
      <c r="AJ34" s="29"/>
      <c r="AK34" s="68"/>
      <c r="AL34" s="68"/>
      <c r="AM34" s="68"/>
      <c r="AN34" s="68"/>
      <c r="AO34" s="68"/>
    </row>
    <row r="35" spans="1:41" ht="35.1" customHeight="1">
      <c r="A35" s="27">
        <v>27</v>
      </c>
      <c r="B35" s="27">
        <v>2015</v>
      </c>
      <c r="C35" s="28" t="s">
        <v>210</v>
      </c>
      <c r="D35" s="29" t="s">
        <v>3852</v>
      </c>
      <c r="E35" s="28" t="s">
        <v>148</v>
      </c>
      <c r="F35" s="28" t="s">
        <v>142</v>
      </c>
      <c r="G35" s="28"/>
      <c r="H35" s="29">
        <v>60.8752</v>
      </c>
      <c r="I35" s="112" t="s">
        <v>211</v>
      </c>
      <c r="J35" s="30" t="s">
        <v>3850</v>
      </c>
      <c r="K35" s="28" t="s">
        <v>4</v>
      </c>
      <c r="L35" s="27">
        <v>1</v>
      </c>
      <c r="M35" s="31">
        <v>42263</v>
      </c>
      <c r="N35" s="31">
        <v>42419</v>
      </c>
      <c r="O35" s="31"/>
      <c r="P35" s="29"/>
      <c r="Q35" s="29"/>
      <c r="R35" s="29"/>
      <c r="S35" s="29"/>
      <c r="T35" s="29"/>
      <c r="U35" s="29"/>
      <c r="V35" s="27"/>
      <c r="W35" s="29">
        <v>8.0716999999999999</v>
      </c>
      <c r="X35" s="29"/>
      <c r="Y35" s="29"/>
      <c r="Z35" s="29"/>
      <c r="AA35" s="29"/>
      <c r="AB35" s="29"/>
      <c r="AC35" s="27"/>
      <c r="AD35" s="27"/>
      <c r="AE35" s="27"/>
      <c r="AF35" s="29" t="s">
        <v>212</v>
      </c>
      <c r="AG35" s="29" t="s">
        <v>213</v>
      </c>
      <c r="AH35" s="29" t="s">
        <v>214</v>
      </c>
      <c r="AI35" s="29"/>
      <c r="AJ35" s="29"/>
      <c r="AK35" s="68"/>
      <c r="AL35" s="68"/>
      <c r="AM35" s="68"/>
      <c r="AN35" s="68"/>
      <c r="AO35" s="68"/>
    </row>
    <row r="36" spans="1:41" ht="35.1" customHeight="1">
      <c r="A36" s="27">
        <v>28</v>
      </c>
      <c r="B36" s="27">
        <v>2015</v>
      </c>
      <c r="C36" s="28" t="s">
        <v>1196</v>
      </c>
      <c r="D36" s="29" t="s">
        <v>867</v>
      </c>
      <c r="E36" s="28" t="s">
        <v>215</v>
      </c>
      <c r="F36" s="28" t="s">
        <v>142</v>
      </c>
      <c r="G36" s="28"/>
      <c r="H36" s="29">
        <v>7904.5023000000001</v>
      </c>
      <c r="I36" s="112" t="s">
        <v>216</v>
      </c>
      <c r="J36" s="30" t="s">
        <v>3851</v>
      </c>
      <c r="K36" s="28" t="s">
        <v>66</v>
      </c>
      <c r="L36" s="27" t="s">
        <v>1006</v>
      </c>
      <c r="M36" s="31">
        <v>42349</v>
      </c>
      <c r="N36" s="31">
        <v>42352</v>
      </c>
      <c r="O36" s="31"/>
      <c r="P36" s="29"/>
      <c r="Q36" s="29"/>
      <c r="R36" s="29"/>
      <c r="S36" s="29"/>
      <c r="T36" s="29"/>
      <c r="U36" s="29">
        <v>31.829699999999999</v>
      </c>
      <c r="V36" s="27" t="s">
        <v>67</v>
      </c>
      <c r="W36" s="29">
        <v>6238.4</v>
      </c>
      <c r="X36" s="29"/>
      <c r="Y36" s="29"/>
      <c r="Z36" s="29"/>
      <c r="AA36" s="29"/>
      <c r="AB36" s="29"/>
      <c r="AC36" s="27"/>
      <c r="AD36" s="27"/>
      <c r="AE36" s="27"/>
      <c r="AF36" s="29" t="s">
        <v>217</v>
      </c>
      <c r="AG36" s="29" t="s">
        <v>218</v>
      </c>
      <c r="AH36" s="29" t="s">
        <v>219</v>
      </c>
      <c r="AI36" s="29"/>
      <c r="AJ36" s="29"/>
      <c r="AK36" s="68"/>
      <c r="AL36" s="68"/>
      <c r="AM36" s="68"/>
      <c r="AN36" s="68"/>
      <c r="AO36" s="68"/>
    </row>
    <row r="37" spans="1:41" ht="35.1" customHeight="1">
      <c r="A37" s="27">
        <v>29</v>
      </c>
      <c r="B37" s="27">
        <v>2015</v>
      </c>
      <c r="C37" s="28" t="s">
        <v>1196</v>
      </c>
      <c r="D37" s="29" t="s">
        <v>868</v>
      </c>
      <c r="E37" s="28" t="s">
        <v>220</v>
      </c>
      <c r="F37" s="28" t="s">
        <v>221</v>
      </c>
      <c r="G37" s="28"/>
      <c r="H37" s="29">
        <v>1816.9857</v>
      </c>
      <c r="I37" s="112" t="s">
        <v>222</v>
      </c>
      <c r="J37" s="30" t="s">
        <v>3853</v>
      </c>
      <c r="K37" s="28" t="s">
        <v>66</v>
      </c>
      <c r="L37" s="27">
        <v>3</v>
      </c>
      <c r="M37" s="31">
        <v>42262</v>
      </c>
      <c r="N37" s="31">
        <v>42268</v>
      </c>
      <c r="O37" s="31"/>
      <c r="P37" s="29"/>
      <c r="Q37" s="29"/>
      <c r="R37" s="29"/>
      <c r="S37" s="29"/>
      <c r="T37" s="29"/>
      <c r="U37" s="29">
        <v>8.0765999999999991</v>
      </c>
      <c r="V37" s="27" t="s">
        <v>5</v>
      </c>
      <c r="W37" s="29">
        <v>1453.28</v>
      </c>
      <c r="X37" s="29"/>
      <c r="Y37" s="29"/>
      <c r="Z37" s="29"/>
      <c r="AA37" s="29"/>
      <c r="AB37" s="29"/>
      <c r="AC37" s="27"/>
      <c r="AD37" s="27"/>
      <c r="AE37" s="27"/>
      <c r="AF37" s="29" t="s">
        <v>223</v>
      </c>
      <c r="AG37" s="29" t="s">
        <v>224</v>
      </c>
      <c r="AH37" s="29" t="s">
        <v>225</v>
      </c>
      <c r="AI37" s="29"/>
      <c r="AJ37" s="29"/>
      <c r="AK37" s="68"/>
      <c r="AL37" s="68"/>
      <c r="AM37" s="51"/>
      <c r="AN37" s="68"/>
      <c r="AO37" s="68"/>
    </row>
    <row r="38" spans="1:41" ht="35.1" customHeight="1">
      <c r="A38" s="27">
        <v>30</v>
      </c>
      <c r="B38" s="27">
        <v>2015</v>
      </c>
      <c r="C38" s="28" t="s">
        <v>226</v>
      </c>
      <c r="D38" s="29" t="s">
        <v>869</v>
      </c>
      <c r="E38" s="28" t="s">
        <v>227</v>
      </c>
      <c r="F38" s="28" t="s">
        <v>18</v>
      </c>
      <c r="G38" s="28" t="s">
        <v>1270</v>
      </c>
      <c r="H38" s="29">
        <v>70.576999999999998</v>
      </c>
      <c r="I38" s="112" t="s">
        <v>228</v>
      </c>
      <c r="J38" s="30" t="s">
        <v>3854</v>
      </c>
      <c r="K38" s="28" t="s">
        <v>4</v>
      </c>
      <c r="L38" s="27">
        <v>1</v>
      </c>
      <c r="M38" s="31">
        <v>42165</v>
      </c>
      <c r="N38" s="31">
        <v>42258</v>
      </c>
      <c r="O38" s="31"/>
      <c r="P38" s="29"/>
      <c r="Q38" s="29"/>
      <c r="R38" s="29"/>
      <c r="S38" s="29"/>
      <c r="T38" s="29"/>
      <c r="U38" s="29">
        <v>0.8105</v>
      </c>
      <c r="V38" s="27" t="s">
        <v>106</v>
      </c>
      <c r="W38" s="29">
        <v>7.4968000000000004</v>
      </c>
      <c r="X38" s="29"/>
      <c r="Y38" s="29"/>
      <c r="Z38" s="29"/>
      <c r="AA38" s="29"/>
      <c r="AB38" s="29"/>
      <c r="AC38" s="27"/>
      <c r="AD38" s="27"/>
      <c r="AE38" s="27"/>
      <c r="AF38" s="29" t="s">
        <v>229</v>
      </c>
      <c r="AG38" s="29" t="s">
        <v>230</v>
      </c>
      <c r="AH38" s="29" t="s">
        <v>231</v>
      </c>
      <c r="AI38" s="29"/>
      <c r="AJ38" s="29"/>
      <c r="AK38" s="68"/>
      <c r="AL38" s="68"/>
      <c r="AM38" s="68"/>
      <c r="AN38" s="68"/>
      <c r="AO38" s="68"/>
    </row>
    <row r="39" spans="1:41" s="5" customFormat="1" ht="35.1" customHeight="1">
      <c r="A39" s="27">
        <v>31</v>
      </c>
      <c r="B39" s="76">
        <v>2015</v>
      </c>
      <c r="C39" s="28" t="s">
        <v>4678</v>
      </c>
      <c r="D39" s="29" t="s">
        <v>852</v>
      </c>
      <c r="E39" s="28" t="s">
        <v>122</v>
      </c>
      <c r="F39" s="28" t="s">
        <v>18</v>
      </c>
      <c r="G39" s="28" t="s">
        <v>1268</v>
      </c>
      <c r="H39" s="29">
        <v>72.12</v>
      </c>
      <c r="I39" s="112" t="s">
        <v>123</v>
      </c>
      <c r="J39" s="30" t="s">
        <v>3855</v>
      </c>
      <c r="K39" s="28" t="s">
        <v>4</v>
      </c>
      <c r="L39" s="27">
        <v>1</v>
      </c>
      <c r="M39" s="31">
        <v>42184</v>
      </c>
      <c r="N39" s="31">
        <v>42219</v>
      </c>
      <c r="O39" s="31">
        <v>44820</v>
      </c>
      <c r="P39" s="29"/>
      <c r="Q39" s="29"/>
      <c r="R39" s="29"/>
      <c r="S39" s="29"/>
      <c r="T39" s="29"/>
      <c r="U39" s="29"/>
      <c r="V39" s="27"/>
      <c r="W39" s="29">
        <v>29.289300000000001</v>
      </c>
      <c r="X39" s="29">
        <v>30.642600000000002</v>
      </c>
      <c r="Y39" s="29"/>
      <c r="Z39" s="29"/>
      <c r="AA39" s="29"/>
      <c r="AB39" s="29">
        <v>1.3532999999999999</v>
      </c>
      <c r="AC39" s="27" t="s">
        <v>106</v>
      </c>
      <c r="AD39" s="27"/>
      <c r="AE39" s="27"/>
      <c r="AF39" s="29" t="s">
        <v>124</v>
      </c>
      <c r="AG39" s="29" t="s">
        <v>125</v>
      </c>
      <c r="AH39" s="29" t="s">
        <v>126</v>
      </c>
      <c r="AI39" s="29"/>
      <c r="AJ39" s="29"/>
      <c r="AK39" s="68"/>
      <c r="AL39" s="68"/>
      <c r="AM39" s="68"/>
      <c r="AN39" s="68"/>
      <c r="AO39" s="68"/>
    </row>
    <row r="40" spans="1:41" ht="35.1" customHeight="1">
      <c r="A40" s="27">
        <v>32</v>
      </c>
      <c r="B40" s="27">
        <v>2015</v>
      </c>
      <c r="C40" s="28" t="s">
        <v>1362</v>
      </c>
      <c r="D40" s="29" t="s">
        <v>870</v>
      </c>
      <c r="E40" s="28" t="s">
        <v>232</v>
      </c>
      <c r="F40" s="28" t="s">
        <v>152</v>
      </c>
      <c r="G40" s="28" t="s">
        <v>1363</v>
      </c>
      <c r="H40" s="29">
        <v>90.258700000000005</v>
      </c>
      <c r="I40" s="112" t="s">
        <v>233</v>
      </c>
      <c r="J40" s="30" t="s">
        <v>3856</v>
      </c>
      <c r="K40" s="28" t="s">
        <v>4</v>
      </c>
      <c r="L40" s="27">
        <v>1</v>
      </c>
      <c r="M40" s="31">
        <v>42263</v>
      </c>
      <c r="N40" s="31">
        <v>42275</v>
      </c>
      <c r="O40" s="31"/>
      <c r="P40" s="29"/>
      <c r="Q40" s="29"/>
      <c r="R40" s="29"/>
      <c r="S40" s="29"/>
      <c r="T40" s="29"/>
      <c r="U40" s="29"/>
      <c r="V40" s="27"/>
      <c r="W40" s="29">
        <v>16.995799999999999</v>
      </c>
      <c r="X40" s="29"/>
      <c r="Y40" s="29"/>
      <c r="Z40" s="29"/>
      <c r="AA40" s="29"/>
      <c r="AB40" s="29"/>
      <c r="AC40" s="27"/>
      <c r="AD40" s="27"/>
      <c r="AE40" s="27"/>
      <c r="AF40" s="29"/>
      <c r="AG40" s="29"/>
      <c r="AH40" s="29"/>
      <c r="AI40" s="29" t="s">
        <v>234</v>
      </c>
      <c r="AJ40" s="29" t="s">
        <v>235</v>
      </c>
      <c r="AK40" s="68"/>
      <c r="AL40" s="68"/>
      <c r="AM40" s="68"/>
      <c r="AN40" s="68"/>
      <c r="AO40" s="68"/>
    </row>
    <row r="41" spans="1:41" s="5" customFormat="1" ht="35.1" customHeight="1">
      <c r="A41" s="9"/>
      <c r="B41" s="9"/>
      <c r="C41" s="20"/>
      <c r="D41" s="6"/>
      <c r="E41" s="20"/>
      <c r="F41" s="20"/>
      <c r="G41" s="20"/>
      <c r="H41" s="6">
        <f>SUM(H9:H40)</f>
        <v>20091.708299999995</v>
      </c>
      <c r="I41" s="3"/>
      <c r="J41" s="26"/>
      <c r="K41" s="20"/>
      <c r="L41" s="9"/>
      <c r="M41" s="4"/>
      <c r="N41" s="4"/>
      <c r="O41" s="4"/>
      <c r="P41" s="6">
        <f>SUM(P9:P40)</f>
        <v>67.733000000000004</v>
      </c>
      <c r="Q41" s="6"/>
      <c r="R41" s="6"/>
      <c r="S41" s="6">
        <f>SUM(S9:S40)</f>
        <v>32.479100000000003</v>
      </c>
      <c r="T41" s="6" t="s">
        <v>1114</v>
      </c>
      <c r="U41" s="6">
        <f>SUM(U9:U40)</f>
        <v>69.573900000000009</v>
      </c>
      <c r="V41" s="9" t="s">
        <v>1114</v>
      </c>
      <c r="W41" s="6">
        <f>SUM(W9:W40)</f>
        <v>14471.8529</v>
      </c>
      <c r="X41" s="6">
        <f>SUM(X9:X40)</f>
        <v>30.642600000000002</v>
      </c>
      <c r="Y41" s="6">
        <f>SUM(Y9:Y40)</f>
        <v>1695.7197000000001</v>
      </c>
      <c r="Z41" s="6">
        <f>SUM(Z9:Z40)</f>
        <v>0</v>
      </c>
      <c r="AA41" s="6" t="s">
        <v>1114</v>
      </c>
      <c r="AB41" s="6">
        <f>SUM(AB9:AB40)</f>
        <v>70.584699999999998</v>
      </c>
      <c r="AC41" s="9" t="s">
        <v>1114</v>
      </c>
      <c r="AD41" s="9"/>
      <c r="AE41" s="9"/>
      <c r="AF41" s="6" t="s">
        <v>1114</v>
      </c>
      <c r="AG41" s="6" t="s">
        <v>1114</v>
      </c>
      <c r="AH41" s="6" t="s">
        <v>1114</v>
      </c>
      <c r="AI41" s="6" t="s">
        <v>1114</v>
      </c>
      <c r="AJ41" s="6" t="s">
        <v>1114</v>
      </c>
      <c r="AK41" s="67" t="s">
        <v>1114</v>
      </c>
      <c r="AL41" s="67"/>
      <c r="AM41" s="67"/>
      <c r="AN41" s="67"/>
      <c r="AO41" s="67"/>
    </row>
    <row r="42" spans="1:41" ht="35.1" customHeight="1">
      <c r="A42" s="27">
        <v>1</v>
      </c>
      <c r="B42" s="27">
        <v>2016</v>
      </c>
      <c r="C42" s="28" t="s">
        <v>236</v>
      </c>
      <c r="D42" s="29" t="s">
        <v>871</v>
      </c>
      <c r="E42" s="28" t="s">
        <v>104</v>
      </c>
      <c r="F42" s="28" t="s">
        <v>18</v>
      </c>
      <c r="G42" s="28" t="s">
        <v>1268</v>
      </c>
      <c r="H42" s="29">
        <v>64.303799999999995</v>
      </c>
      <c r="I42" s="112" t="s">
        <v>237</v>
      </c>
      <c r="J42" s="30"/>
      <c r="K42" s="28" t="s">
        <v>4</v>
      </c>
      <c r="L42" s="27">
        <v>1</v>
      </c>
      <c r="M42" s="31">
        <v>42424</v>
      </c>
      <c r="N42" s="31">
        <v>42510</v>
      </c>
      <c r="O42" s="31"/>
      <c r="P42" s="29"/>
      <c r="Q42" s="29"/>
      <c r="R42" s="29"/>
      <c r="S42" s="29"/>
      <c r="T42" s="29"/>
      <c r="U42" s="29">
        <v>0.29099999999999998</v>
      </c>
      <c r="V42" s="27" t="s">
        <v>238</v>
      </c>
      <c r="W42" s="29">
        <v>14.357900000000001</v>
      </c>
      <c r="X42" s="29">
        <v>14.357900000000001</v>
      </c>
      <c r="Y42" s="29"/>
      <c r="Z42" s="29"/>
      <c r="AA42" s="29"/>
      <c r="AB42" s="29"/>
      <c r="AC42" s="27"/>
      <c r="AD42" s="27"/>
      <c r="AE42" s="27"/>
      <c r="AF42" s="29" t="s">
        <v>239</v>
      </c>
      <c r="AG42" s="29" t="s">
        <v>240</v>
      </c>
      <c r="AH42" s="29" t="s">
        <v>241</v>
      </c>
      <c r="AI42" s="29"/>
      <c r="AJ42" s="29"/>
      <c r="AK42" s="68"/>
      <c r="AL42" s="68"/>
      <c r="AM42" s="68"/>
      <c r="AN42" s="68"/>
      <c r="AO42" s="68"/>
    </row>
    <row r="43" spans="1:41" ht="35.1" customHeight="1">
      <c r="A43" s="27">
        <v>2</v>
      </c>
      <c r="B43" s="27">
        <v>2016</v>
      </c>
      <c r="C43" s="28" t="s">
        <v>242</v>
      </c>
      <c r="D43" s="29" t="s">
        <v>872</v>
      </c>
      <c r="E43" s="28" t="s">
        <v>243</v>
      </c>
      <c r="F43" s="28" t="s">
        <v>18</v>
      </c>
      <c r="G43" s="28" t="s">
        <v>1304</v>
      </c>
      <c r="H43" s="29">
        <v>12.025</v>
      </c>
      <c r="I43" s="112" t="s">
        <v>244</v>
      </c>
      <c r="J43" s="30" t="s">
        <v>3857</v>
      </c>
      <c r="K43" s="28" t="s">
        <v>4</v>
      </c>
      <c r="L43" s="27">
        <v>1</v>
      </c>
      <c r="M43" s="31">
        <v>42608</v>
      </c>
      <c r="N43" s="31">
        <v>42640</v>
      </c>
      <c r="O43" s="31"/>
      <c r="P43" s="29"/>
      <c r="Q43" s="29"/>
      <c r="R43" s="29"/>
      <c r="S43" s="29"/>
      <c r="T43" s="29"/>
      <c r="U43" s="29"/>
      <c r="V43" s="27"/>
      <c r="W43" s="29"/>
      <c r="X43" s="29"/>
      <c r="Y43" s="29"/>
      <c r="Z43" s="29"/>
      <c r="AA43" s="29"/>
      <c r="AB43" s="29"/>
      <c r="AC43" s="27"/>
      <c r="AD43" s="27"/>
      <c r="AE43" s="27"/>
      <c r="AF43" s="29" t="s">
        <v>245</v>
      </c>
      <c r="AG43" s="29" t="s">
        <v>246</v>
      </c>
      <c r="AH43" s="29" t="s">
        <v>247</v>
      </c>
      <c r="AI43" s="29"/>
      <c r="AJ43" s="29"/>
      <c r="AK43" s="68"/>
      <c r="AL43" s="68"/>
      <c r="AM43" s="68"/>
      <c r="AN43" s="68"/>
      <c r="AO43" s="68"/>
    </row>
    <row r="44" spans="1:41" ht="35.1" customHeight="1">
      <c r="A44" s="27">
        <v>3</v>
      </c>
      <c r="B44" s="27">
        <v>2016</v>
      </c>
      <c r="C44" s="28" t="s">
        <v>248</v>
      </c>
      <c r="D44" s="29" t="s">
        <v>873</v>
      </c>
      <c r="E44" s="28" t="s">
        <v>249</v>
      </c>
      <c r="F44" s="28" t="s">
        <v>87</v>
      </c>
      <c r="G44" s="28"/>
      <c r="H44" s="29">
        <v>180.00399999999999</v>
      </c>
      <c r="I44" s="112" t="s">
        <v>250</v>
      </c>
      <c r="J44" s="30"/>
      <c r="K44" s="28" t="s">
        <v>4</v>
      </c>
      <c r="L44" s="27">
        <v>1</v>
      </c>
      <c r="M44" s="31">
        <v>42416</v>
      </c>
      <c r="N44" s="31">
        <v>42425</v>
      </c>
      <c r="O44" s="31"/>
      <c r="P44" s="29"/>
      <c r="Q44" s="29"/>
      <c r="R44" s="29"/>
      <c r="S44" s="29">
        <v>2.1036999999999999</v>
      </c>
      <c r="T44" s="29" t="s">
        <v>251</v>
      </c>
      <c r="U44" s="29"/>
      <c r="V44" s="27"/>
      <c r="W44" s="29">
        <v>9.0440000000000005</v>
      </c>
      <c r="X44" s="29"/>
      <c r="Y44" s="29"/>
      <c r="Z44" s="29"/>
      <c r="AA44" s="29"/>
      <c r="AB44" s="29"/>
      <c r="AC44" s="27"/>
      <c r="AD44" s="27"/>
      <c r="AE44" s="27"/>
      <c r="AF44" s="29" t="s">
        <v>252</v>
      </c>
      <c r="AG44" s="29" t="s">
        <v>253</v>
      </c>
      <c r="AH44" s="29"/>
      <c r="AI44" s="29"/>
      <c r="AJ44" s="29"/>
      <c r="AK44" s="68"/>
      <c r="AL44" s="68"/>
      <c r="AM44" s="68"/>
      <c r="AN44" s="68"/>
      <c r="AO44" s="68"/>
    </row>
    <row r="45" spans="1:41" ht="35.1" customHeight="1">
      <c r="A45" s="27">
        <v>4</v>
      </c>
      <c r="B45" s="27">
        <v>2016</v>
      </c>
      <c r="C45" s="28" t="s">
        <v>254</v>
      </c>
      <c r="D45" s="29" t="s">
        <v>874</v>
      </c>
      <c r="E45" s="28" t="s">
        <v>255</v>
      </c>
      <c r="F45" s="28" t="s">
        <v>73</v>
      </c>
      <c r="G45" s="28"/>
      <c r="H45" s="29">
        <v>200.8682</v>
      </c>
      <c r="I45" s="112" t="s">
        <v>1197</v>
      </c>
      <c r="J45" s="30" t="s">
        <v>3858</v>
      </c>
      <c r="K45" s="28" t="s">
        <v>4</v>
      </c>
      <c r="L45" s="27">
        <v>1</v>
      </c>
      <c r="M45" s="31">
        <v>42543</v>
      </c>
      <c r="N45" s="31">
        <v>42545</v>
      </c>
      <c r="O45" s="31"/>
      <c r="P45" s="29"/>
      <c r="Q45" s="29"/>
      <c r="R45" s="29"/>
      <c r="S45" s="29"/>
      <c r="T45" s="29"/>
      <c r="U45" s="29"/>
      <c r="V45" s="27"/>
      <c r="W45" s="29">
        <v>93.385599999999997</v>
      </c>
      <c r="X45" s="29">
        <v>93.385599999999997</v>
      </c>
      <c r="Y45" s="29"/>
      <c r="Z45" s="29"/>
      <c r="AA45" s="29"/>
      <c r="AB45" s="29"/>
      <c r="AC45" s="27"/>
      <c r="AD45" s="27"/>
      <c r="AE45" s="27"/>
      <c r="AF45" s="29" t="s">
        <v>256</v>
      </c>
      <c r="AG45" s="29" t="s">
        <v>257</v>
      </c>
      <c r="AH45" s="29" t="s">
        <v>258</v>
      </c>
      <c r="AI45" s="29"/>
      <c r="AJ45" s="29"/>
      <c r="AK45" s="68"/>
      <c r="AL45" s="68"/>
      <c r="AM45" s="68"/>
      <c r="AN45" s="68"/>
      <c r="AO45" s="68"/>
    </row>
    <row r="46" spans="1:41" ht="35.1" customHeight="1">
      <c r="A46" s="27">
        <v>5</v>
      </c>
      <c r="B46" s="27">
        <v>2016</v>
      </c>
      <c r="C46" s="28" t="s">
        <v>259</v>
      </c>
      <c r="D46" s="29" t="s">
        <v>875</v>
      </c>
      <c r="E46" s="28" t="s">
        <v>260</v>
      </c>
      <c r="F46" s="28" t="s">
        <v>18</v>
      </c>
      <c r="G46" s="28" t="s">
        <v>1373</v>
      </c>
      <c r="H46" s="29">
        <v>59.928400000000003</v>
      </c>
      <c r="I46" s="112" t="s">
        <v>261</v>
      </c>
      <c r="J46" s="30" t="s">
        <v>3859</v>
      </c>
      <c r="K46" s="28" t="s">
        <v>4</v>
      </c>
      <c r="L46" s="27">
        <v>1</v>
      </c>
      <c r="M46" s="31">
        <v>42510</v>
      </c>
      <c r="N46" s="31">
        <v>42502</v>
      </c>
      <c r="O46" s="31"/>
      <c r="P46" s="29"/>
      <c r="Q46" s="29"/>
      <c r="R46" s="29"/>
      <c r="S46" s="29">
        <v>0.52359999999999995</v>
      </c>
      <c r="T46" s="29" t="s">
        <v>251</v>
      </c>
      <c r="U46" s="29"/>
      <c r="V46" s="27"/>
      <c r="W46" s="29">
        <v>14.8125</v>
      </c>
      <c r="X46" s="29"/>
      <c r="Y46" s="29"/>
      <c r="Z46" s="29"/>
      <c r="AA46" s="29"/>
      <c r="AB46" s="29">
        <v>0.66549999999999998</v>
      </c>
      <c r="AC46" s="27" t="s">
        <v>251</v>
      </c>
      <c r="AD46" s="27"/>
      <c r="AE46" s="27"/>
      <c r="AF46" s="29" t="s">
        <v>262</v>
      </c>
      <c r="AG46" s="29" t="s">
        <v>263</v>
      </c>
      <c r="AH46" s="29" t="s">
        <v>264</v>
      </c>
      <c r="AI46" s="29"/>
      <c r="AJ46" s="29"/>
      <c r="AK46" s="68"/>
      <c r="AL46" s="68"/>
      <c r="AM46" s="68"/>
      <c r="AN46" s="68"/>
      <c r="AO46" s="68"/>
    </row>
    <row r="47" spans="1:41" ht="35.1" customHeight="1">
      <c r="A47" s="27">
        <v>6</v>
      </c>
      <c r="B47" s="27">
        <v>2016</v>
      </c>
      <c r="C47" s="28" t="s">
        <v>265</v>
      </c>
      <c r="D47" s="29" t="s">
        <v>876</v>
      </c>
      <c r="E47" s="28" t="s">
        <v>111</v>
      </c>
      <c r="F47" s="28" t="s">
        <v>73</v>
      </c>
      <c r="G47" s="28"/>
      <c r="H47" s="29">
        <v>112.9695</v>
      </c>
      <c r="I47" s="112" t="s">
        <v>266</v>
      </c>
      <c r="J47" s="30" t="s">
        <v>3860</v>
      </c>
      <c r="K47" s="28" t="s">
        <v>4</v>
      </c>
      <c r="L47" s="27">
        <v>1</v>
      </c>
      <c r="M47" s="31">
        <v>42586</v>
      </c>
      <c r="N47" s="31">
        <v>42605</v>
      </c>
      <c r="O47" s="31"/>
      <c r="P47" s="29"/>
      <c r="Q47" s="29"/>
      <c r="R47" s="29"/>
      <c r="S47" s="29"/>
      <c r="T47" s="29"/>
      <c r="U47" s="29"/>
      <c r="V47" s="27"/>
      <c r="W47" s="29">
        <v>41.776000000000003</v>
      </c>
      <c r="X47" s="29"/>
      <c r="Y47" s="29"/>
      <c r="Z47" s="29"/>
      <c r="AA47" s="29"/>
      <c r="AB47" s="29"/>
      <c r="AC47" s="27"/>
      <c r="AD47" s="27"/>
      <c r="AE47" s="27"/>
      <c r="AF47" s="29" t="s">
        <v>267</v>
      </c>
      <c r="AG47" s="29" t="s">
        <v>268</v>
      </c>
      <c r="AH47" s="29" t="s">
        <v>269</v>
      </c>
      <c r="AI47" s="29"/>
      <c r="AJ47" s="29"/>
      <c r="AK47" s="68"/>
      <c r="AL47" s="68"/>
      <c r="AM47" s="68"/>
      <c r="AN47" s="68"/>
      <c r="AO47" s="68"/>
    </row>
    <row r="48" spans="1:41" ht="35.1" customHeight="1">
      <c r="A48" s="27">
        <v>7</v>
      </c>
      <c r="B48" s="27">
        <v>2016</v>
      </c>
      <c r="C48" s="28" t="s">
        <v>270</v>
      </c>
      <c r="D48" s="29" t="s">
        <v>877</v>
      </c>
      <c r="E48" s="28" t="s">
        <v>271</v>
      </c>
      <c r="F48" s="28" t="s">
        <v>73</v>
      </c>
      <c r="G48" s="28" t="s">
        <v>1374</v>
      </c>
      <c r="H48" s="29">
        <v>37.159999999999997</v>
      </c>
      <c r="I48" s="112" t="s">
        <v>1198</v>
      </c>
      <c r="J48" s="30" t="s">
        <v>3861</v>
      </c>
      <c r="K48" s="28" t="s">
        <v>4</v>
      </c>
      <c r="L48" s="27">
        <v>1</v>
      </c>
      <c r="M48" s="31">
        <v>42628</v>
      </c>
      <c r="N48" s="31">
        <v>42724</v>
      </c>
      <c r="O48" s="31"/>
      <c r="P48" s="29"/>
      <c r="Q48" s="29"/>
      <c r="R48" s="29"/>
      <c r="S48" s="29"/>
      <c r="T48" s="29"/>
      <c r="U48" s="29"/>
      <c r="V48" s="27"/>
      <c r="W48" s="29">
        <v>5.6383000000000001</v>
      </c>
      <c r="X48" s="29"/>
      <c r="Y48" s="29"/>
      <c r="Z48" s="29"/>
      <c r="AA48" s="29"/>
      <c r="AB48" s="29"/>
      <c r="AC48" s="27"/>
      <c r="AD48" s="27"/>
      <c r="AE48" s="27"/>
      <c r="AF48" s="29" t="s">
        <v>272</v>
      </c>
      <c r="AG48" s="29" t="s">
        <v>273</v>
      </c>
      <c r="AH48" s="29" t="s">
        <v>274</v>
      </c>
      <c r="AI48" s="29"/>
      <c r="AJ48" s="29"/>
      <c r="AK48" s="68"/>
      <c r="AL48" s="68"/>
      <c r="AM48" s="68"/>
      <c r="AN48" s="68"/>
      <c r="AO48" s="68"/>
    </row>
    <row r="49" spans="1:41" ht="35.1" customHeight="1">
      <c r="A49" s="27">
        <v>8</v>
      </c>
      <c r="B49" s="27">
        <v>2016</v>
      </c>
      <c r="C49" s="28" t="s">
        <v>275</v>
      </c>
      <c r="D49" s="29" t="s">
        <v>878</v>
      </c>
      <c r="E49" s="28" t="s">
        <v>1375</v>
      </c>
      <c r="F49" s="28" t="s">
        <v>18</v>
      </c>
      <c r="G49" s="28" t="s">
        <v>1270</v>
      </c>
      <c r="H49" s="29">
        <v>72.040000000000006</v>
      </c>
      <c r="I49" s="112" t="s">
        <v>276</v>
      </c>
      <c r="J49" s="30" t="s">
        <v>2871</v>
      </c>
      <c r="K49" s="28" t="s">
        <v>4</v>
      </c>
      <c r="L49" s="27">
        <v>1</v>
      </c>
      <c r="M49" s="31">
        <v>42606</v>
      </c>
      <c r="N49" s="31">
        <v>42632</v>
      </c>
      <c r="O49" s="31"/>
      <c r="P49" s="29"/>
      <c r="Q49" s="29"/>
      <c r="R49" s="29"/>
      <c r="S49" s="29"/>
      <c r="T49" s="29"/>
      <c r="U49" s="29"/>
      <c r="V49" s="27"/>
      <c r="W49" s="29">
        <v>22.794799999999999</v>
      </c>
      <c r="X49" s="29"/>
      <c r="Y49" s="29"/>
      <c r="Z49" s="29"/>
      <c r="AA49" s="29"/>
      <c r="AB49" s="29"/>
      <c r="AC49" s="27"/>
      <c r="AD49" s="27"/>
      <c r="AE49" s="27"/>
      <c r="AF49" s="29" t="s">
        <v>277</v>
      </c>
      <c r="AG49" s="29" t="s">
        <v>278</v>
      </c>
      <c r="AH49" s="29" t="s">
        <v>279</v>
      </c>
      <c r="AI49" s="29"/>
      <c r="AJ49" s="29"/>
      <c r="AK49" s="68"/>
      <c r="AL49" s="68"/>
      <c r="AM49" s="68"/>
      <c r="AN49" s="68"/>
      <c r="AO49" s="68"/>
    </row>
    <row r="50" spans="1:41" ht="35.1" customHeight="1">
      <c r="A50" s="27">
        <v>9</v>
      </c>
      <c r="B50" s="27">
        <v>2016</v>
      </c>
      <c r="C50" s="28" t="s">
        <v>280</v>
      </c>
      <c r="D50" s="29" t="s">
        <v>879</v>
      </c>
      <c r="E50" s="28" t="s">
        <v>281</v>
      </c>
      <c r="F50" s="28" t="s">
        <v>282</v>
      </c>
      <c r="G50" s="28" t="s">
        <v>1376</v>
      </c>
      <c r="H50" s="29">
        <v>55.374299999999998</v>
      </c>
      <c r="I50" s="112" t="s">
        <v>283</v>
      </c>
      <c r="J50" s="30" t="s">
        <v>3862</v>
      </c>
      <c r="K50" s="28" t="s">
        <v>4</v>
      </c>
      <c r="L50" s="27">
        <v>1</v>
      </c>
      <c r="M50" s="31">
        <v>42394</v>
      </c>
      <c r="N50" s="31">
        <v>42426</v>
      </c>
      <c r="O50" s="31"/>
      <c r="P50" s="29"/>
      <c r="Q50" s="29"/>
      <c r="R50" s="29"/>
      <c r="S50" s="29"/>
      <c r="T50" s="29"/>
      <c r="U50" s="29"/>
      <c r="V50" s="27"/>
      <c r="W50" s="29">
        <v>25.993300000000001</v>
      </c>
      <c r="X50" s="29"/>
      <c r="Y50" s="29"/>
      <c r="Z50" s="29"/>
      <c r="AA50" s="29"/>
      <c r="AB50" s="29"/>
      <c r="AC50" s="27"/>
      <c r="AD50" s="27"/>
      <c r="AE50" s="27"/>
      <c r="AF50" s="29" t="s">
        <v>284</v>
      </c>
      <c r="AG50" s="29" t="s">
        <v>285</v>
      </c>
      <c r="AH50" s="29" t="s">
        <v>286</v>
      </c>
      <c r="AI50" s="29"/>
      <c r="AJ50" s="29"/>
      <c r="AK50" s="68"/>
      <c r="AL50" s="68"/>
      <c r="AM50" s="68"/>
      <c r="AN50" s="68"/>
      <c r="AO50" s="68"/>
    </row>
    <row r="51" spans="1:41" ht="35.1" customHeight="1">
      <c r="A51" s="27">
        <v>10</v>
      </c>
      <c r="B51" s="27">
        <v>2016</v>
      </c>
      <c r="C51" s="28" t="s">
        <v>1377</v>
      </c>
      <c r="D51" s="29" t="s">
        <v>880</v>
      </c>
      <c r="E51" s="28" t="s">
        <v>287</v>
      </c>
      <c r="F51" s="28" t="s">
        <v>79</v>
      </c>
      <c r="G51" s="28"/>
      <c r="H51" s="29">
        <v>98.331000000000003</v>
      </c>
      <c r="I51" s="112" t="s">
        <v>288</v>
      </c>
      <c r="J51" s="30" t="s">
        <v>3863</v>
      </c>
      <c r="K51" s="28" t="s">
        <v>4</v>
      </c>
      <c r="L51" s="27">
        <v>1</v>
      </c>
      <c r="M51" s="31">
        <v>42717</v>
      </c>
      <c r="N51" s="31" t="s">
        <v>193</v>
      </c>
      <c r="O51" s="31"/>
      <c r="P51" s="29"/>
      <c r="Q51" s="29"/>
      <c r="R51" s="29"/>
      <c r="S51" s="29"/>
      <c r="T51" s="29"/>
      <c r="U51" s="29"/>
      <c r="V51" s="27"/>
      <c r="W51" s="29">
        <v>80.961100000000002</v>
      </c>
      <c r="X51" s="29"/>
      <c r="Y51" s="29"/>
      <c r="Z51" s="29"/>
      <c r="AA51" s="29"/>
      <c r="AB51" s="29">
        <v>7.5991999999999997</v>
      </c>
      <c r="AC51" s="27" t="s">
        <v>289</v>
      </c>
      <c r="AD51" s="27"/>
      <c r="AE51" s="27"/>
      <c r="AF51" s="29" t="s">
        <v>290</v>
      </c>
      <c r="AG51" s="29" t="s">
        <v>291</v>
      </c>
      <c r="AH51" s="29" t="s">
        <v>292</v>
      </c>
      <c r="AI51" s="29"/>
      <c r="AJ51" s="29"/>
      <c r="AK51" s="68"/>
      <c r="AL51" s="68"/>
      <c r="AM51" s="68"/>
      <c r="AN51" s="68"/>
      <c r="AO51" s="68"/>
    </row>
    <row r="52" spans="1:41" ht="35.1" customHeight="1">
      <c r="A52" s="27">
        <v>11</v>
      </c>
      <c r="B52" s="27">
        <v>2016</v>
      </c>
      <c r="C52" s="28" t="s">
        <v>293</v>
      </c>
      <c r="D52" s="29" t="s">
        <v>881</v>
      </c>
      <c r="E52" s="28" t="s">
        <v>148</v>
      </c>
      <c r="F52" s="28" t="s">
        <v>57</v>
      </c>
      <c r="G52" s="28" t="s">
        <v>1270</v>
      </c>
      <c r="H52" s="29">
        <v>75.59</v>
      </c>
      <c r="I52" s="112" t="s">
        <v>294</v>
      </c>
      <c r="J52" s="30" t="s">
        <v>3864</v>
      </c>
      <c r="K52" s="28" t="s">
        <v>4</v>
      </c>
      <c r="L52" s="27">
        <v>1</v>
      </c>
      <c r="M52" s="31">
        <v>42549</v>
      </c>
      <c r="N52" s="31">
        <v>42558</v>
      </c>
      <c r="O52" s="31"/>
      <c r="P52" s="29"/>
      <c r="Q52" s="29"/>
      <c r="R52" s="29"/>
      <c r="S52" s="29"/>
      <c r="T52" s="29"/>
      <c r="U52" s="29"/>
      <c r="V52" s="27"/>
      <c r="W52" s="29">
        <v>57.174999999999997</v>
      </c>
      <c r="X52" s="29"/>
      <c r="Y52" s="29"/>
      <c r="Z52" s="29"/>
      <c r="AA52" s="29"/>
      <c r="AB52" s="29"/>
      <c r="AC52" s="27"/>
      <c r="AD52" s="27"/>
      <c r="AE52" s="27"/>
      <c r="AF52" s="29" t="s">
        <v>295</v>
      </c>
      <c r="AG52" s="29" t="s">
        <v>296</v>
      </c>
      <c r="AH52" s="29" t="s">
        <v>297</v>
      </c>
      <c r="AI52" s="29"/>
      <c r="AJ52" s="29"/>
      <c r="AK52" s="68"/>
      <c r="AL52" s="68"/>
      <c r="AM52" s="68"/>
      <c r="AN52" s="68"/>
      <c r="AO52" s="68"/>
    </row>
    <row r="53" spans="1:41" ht="35.1" customHeight="1">
      <c r="A53" s="27">
        <v>12</v>
      </c>
      <c r="B53" s="27">
        <v>2016</v>
      </c>
      <c r="C53" s="28" t="s">
        <v>298</v>
      </c>
      <c r="D53" s="29" t="s">
        <v>882</v>
      </c>
      <c r="E53" s="28" t="s">
        <v>299</v>
      </c>
      <c r="F53" s="28" t="s">
        <v>142</v>
      </c>
      <c r="G53" s="28"/>
      <c r="H53" s="29">
        <v>148.4864</v>
      </c>
      <c r="I53" s="112" t="s">
        <v>300</v>
      </c>
      <c r="J53" s="30" t="s">
        <v>3865</v>
      </c>
      <c r="K53" s="28" t="s">
        <v>4</v>
      </c>
      <c r="L53" s="27">
        <v>3</v>
      </c>
      <c r="M53" s="31">
        <v>42696</v>
      </c>
      <c r="N53" s="31">
        <v>42702</v>
      </c>
      <c r="O53" s="31"/>
      <c r="P53" s="29"/>
      <c r="Q53" s="29"/>
      <c r="R53" s="29"/>
      <c r="S53" s="29"/>
      <c r="T53" s="29"/>
      <c r="U53" s="29"/>
      <c r="V53" s="27"/>
      <c r="W53" s="29">
        <v>86.020200000000003</v>
      </c>
      <c r="X53" s="29"/>
      <c r="Y53" s="29"/>
      <c r="Z53" s="29">
        <v>32.768900000000002</v>
      </c>
      <c r="AA53" s="29" t="s">
        <v>238</v>
      </c>
      <c r="AB53" s="29"/>
      <c r="AC53" s="27"/>
      <c r="AD53" s="27"/>
      <c r="AE53" s="27"/>
      <c r="AF53" s="29" t="s">
        <v>301</v>
      </c>
      <c r="AG53" s="29" t="s">
        <v>302</v>
      </c>
      <c r="AH53" s="29" t="s">
        <v>303</v>
      </c>
      <c r="AI53" s="29"/>
      <c r="AJ53" s="29"/>
      <c r="AK53" s="68"/>
      <c r="AL53" s="68"/>
      <c r="AM53" s="68"/>
      <c r="AN53" s="68"/>
      <c r="AO53" s="68"/>
    </row>
    <row r="54" spans="1:41" ht="35.1" customHeight="1">
      <c r="A54" s="27">
        <v>13</v>
      </c>
      <c r="B54" s="27">
        <v>2016</v>
      </c>
      <c r="C54" s="28" t="s">
        <v>304</v>
      </c>
      <c r="D54" s="29" t="s">
        <v>883</v>
      </c>
      <c r="E54" s="28" t="s">
        <v>305</v>
      </c>
      <c r="F54" s="28" t="s">
        <v>142</v>
      </c>
      <c r="G54" s="28"/>
      <c r="H54" s="29">
        <v>39.643599999999999</v>
      </c>
      <c r="I54" s="112" t="s">
        <v>306</v>
      </c>
      <c r="J54" s="30" t="s">
        <v>3879</v>
      </c>
      <c r="K54" s="28" t="s">
        <v>4</v>
      </c>
      <c r="L54" s="27">
        <v>1</v>
      </c>
      <c r="M54" s="31">
        <v>42541</v>
      </c>
      <c r="N54" s="31">
        <v>42558</v>
      </c>
      <c r="O54" s="31"/>
      <c r="P54" s="29"/>
      <c r="Q54" s="29"/>
      <c r="R54" s="29"/>
      <c r="S54" s="29"/>
      <c r="T54" s="29"/>
      <c r="U54" s="29"/>
      <c r="V54" s="27"/>
      <c r="W54" s="29">
        <v>4.8738000000000001</v>
      </c>
      <c r="X54" s="29"/>
      <c r="Y54" s="29"/>
      <c r="Z54" s="29"/>
      <c r="AA54" s="29"/>
      <c r="AB54" s="29"/>
      <c r="AC54" s="27"/>
      <c r="AD54" s="27"/>
      <c r="AE54" s="27"/>
      <c r="AF54" s="29" t="s">
        <v>1378</v>
      </c>
      <c r="AG54" s="29" t="s">
        <v>307</v>
      </c>
      <c r="AH54" s="29" t="s">
        <v>308</v>
      </c>
      <c r="AI54" s="29"/>
      <c r="AJ54" s="29"/>
      <c r="AK54" s="68"/>
      <c r="AL54" s="68"/>
      <c r="AM54" s="68"/>
      <c r="AN54" s="68"/>
      <c r="AO54" s="68"/>
    </row>
    <row r="55" spans="1:41" ht="35.1" customHeight="1">
      <c r="A55" s="27">
        <v>14</v>
      </c>
      <c r="B55" s="27">
        <v>2016</v>
      </c>
      <c r="C55" s="28" t="s">
        <v>309</v>
      </c>
      <c r="D55" s="29" t="s">
        <v>884</v>
      </c>
      <c r="E55" s="28" t="s">
        <v>310</v>
      </c>
      <c r="F55" s="28" t="s">
        <v>135</v>
      </c>
      <c r="G55" s="28" t="s">
        <v>1291</v>
      </c>
      <c r="H55" s="29">
        <v>60.353099999999998</v>
      </c>
      <c r="I55" s="112" t="s">
        <v>311</v>
      </c>
      <c r="J55" s="30" t="s">
        <v>3880</v>
      </c>
      <c r="K55" s="28" t="s">
        <v>4</v>
      </c>
      <c r="L55" s="27">
        <v>1</v>
      </c>
      <c r="M55" s="31">
        <v>42607</v>
      </c>
      <c r="N55" s="31">
        <v>42633</v>
      </c>
      <c r="O55" s="31"/>
      <c r="P55" s="29"/>
      <c r="Q55" s="29"/>
      <c r="R55" s="29"/>
      <c r="S55" s="29"/>
      <c r="T55" s="29"/>
      <c r="U55" s="29">
        <v>0.82069999999999999</v>
      </c>
      <c r="V55" s="27" t="s">
        <v>238</v>
      </c>
      <c r="W55" s="29">
        <v>8.5940999999999992</v>
      </c>
      <c r="X55" s="29"/>
      <c r="Y55" s="29"/>
      <c r="Z55" s="29"/>
      <c r="AA55" s="29"/>
      <c r="AB55" s="29"/>
      <c r="AC55" s="27"/>
      <c r="AD55" s="27"/>
      <c r="AE55" s="27"/>
      <c r="AF55" s="29" t="s">
        <v>312</v>
      </c>
      <c r="AG55" s="29" t="s">
        <v>313</v>
      </c>
      <c r="AH55" s="29" t="s">
        <v>314</v>
      </c>
      <c r="AI55" s="29"/>
      <c r="AJ55" s="29"/>
      <c r="AK55" s="68"/>
      <c r="AL55" s="68"/>
      <c r="AM55" s="68"/>
      <c r="AN55" s="68"/>
      <c r="AO55" s="68"/>
    </row>
    <row r="56" spans="1:41" ht="35.1" customHeight="1">
      <c r="A56" s="27">
        <v>15</v>
      </c>
      <c r="B56" s="27">
        <v>2016</v>
      </c>
      <c r="C56" s="28" t="s">
        <v>315</v>
      </c>
      <c r="D56" s="29" t="s">
        <v>885</v>
      </c>
      <c r="E56" s="28" t="s">
        <v>316</v>
      </c>
      <c r="F56" s="28" t="s">
        <v>142</v>
      </c>
      <c r="G56" s="28"/>
      <c r="H56" s="29">
        <v>987.96209999999996</v>
      </c>
      <c r="I56" s="112" t="s">
        <v>317</v>
      </c>
      <c r="J56" s="30" t="s">
        <v>3881</v>
      </c>
      <c r="K56" s="28" t="s">
        <v>66</v>
      </c>
      <c r="L56" s="27">
        <v>1</v>
      </c>
      <c r="M56" s="31">
        <v>42681</v>
      </c>
      <c r="N56" s="31">
        <v>42691</v>
      </c>
      <c r="O56" s="31"/>
      <c r="P56" s="29"/>
      <c r="Q56" s="29"/>
      <c r="R56" s="29"/>
      <c r="S56" s="29">
        <v>14.4367</v>
      </c>
      <c r="T56" s="29" t="s">
        <v>318</v>
      </c>
      <c r="U56" s="29"/>
      <c r="V56" s="27"/>
      <c r="W56" s="29">
        <v>790.55600000000004</v>
      </c>
      <c r="X56" s="29"/>
      <c r="Y56" s="29"/>
      <c r="Z56" s="29"/>
      <c r="AA56" s="29"/>
      <c r="AB56" s="29"/>
      <c r="AC56" s="27"/>
      <c r="AD56" s="27"/>
      <c r="AE56" s="27"/>
      <c r="AF56" s="29" t="s">
        <v>319</v>
      </c>
      <c r="AG56" s="29" t="s">
        <v>320</v>
      </c>
      <c r="AH56" s="29" t="s">
        <v>321</v>
      </c>
      <c r="AI56" s="29"/>
      <c r="AJ56" s="29"/>
      <c r="AK56" s="68"/>
      <c r="AL56" s="68"/>
      <c r="AM56" s="68"/>
      <c r="AN56" s="68"/>
      <c r="AO56" s="68"/>
    </row>
    <row r="57" spans="1:41" ht="35.1" customHeight="1">
      <c r="A57" s="27">
        <v>16</v>
      </c>
      <c r="B57" s="27">
        <v>2016</v>
      </c>
      <c r="C57" s="28" t="s">
        <v>322</v>
      </c>
      <c r="D57" s="29" t="s">
        <v>886</v>
      </c>
      <c r="E57" s="28" t="s">
        <v>323</v>
      </c>
      <c r="F57" s="28" t="s">
        <v>73</v>
      </c>
      <c r="G57" s="28"/>
      <c r="H57" s="29">
        <v>42.6175</v>
      </c>
      <c r="I57" s="112" t="s">
        <v>324</v>
      </c>
      <c r="J57" s="30" t="s">
        <v>3882</v>
      </c>
      <c r="K57" s="28" t="s">
        <v>4</v>
      </c>
      <c r="L57" s="27">
        <v>2</v>
      </c>
      <c r="M57" s="31">
        <v>42422</v>
      </c>
      <c r="N57" s="31">
        <v>42426</v>
      </c>
      <c r="O57" s="31"/>
      <c r="P57" s="29"/>
      <c r="Q57" s="29"/>
      <c r="R57" s="29"/>
      <c r="S57" s="29"/>
      <c r="T57" s="29"/>
      <c r="U57" s="29">
        <v>0.60189999999999999</v>
      </c>
      <c r="V57" s="27" t="s">
        <v>238</v>
      </c>
      <c r="W57" s="29">
        <v>13.4621</v>
      </c>
      <c r="X57" s="29"/>
      <c r="Y57" s="29"/>
      <c r="Z57" s="29"/>
      <c r="AA57" s="29"/>
      <c r="AB57" s="29"/>
      <c r="AC57" s="27"/>
      <c r="AD57" s="27"/>
      <c r="AE57" s="27"/>
      <c r="AF57" s="29" t="s">
        <v>325</v>
      </c>
      <c r="AG57" s="29" t="s">
        <v>326</v>
      </c>
      <c r="AH57" s="29" t="s">
        <v>327</v>
      </c>
      <c r="AI57" s="29"/>
      <c r="AJ57" s="29"/>
      <c r="AK57" s="68"/>
      <c r="AL57" s="68"/>
      <c r="AM57" s="68"/>
      <c r="AN57" s="68"/>
      <c r="AO57" s="68"/>
    </row>
    <row r="58" spans="1:41" ht="35.1" customHeight="1">
      <c r="A58" s="27">
        <v>17</v>
      </c>
      <c r="B58" s="27">
        <v>2016</v>
      </c>
      <c r="C58" s="28" t="s">
        <v>328</v>
      </c>
      <c r="D58" s="29" t="s">
        <v>887</v>
      </c>
      <c r="E58" s="28" t="s">
        <v>329</v>
      </c>
      <c r="F58" s="28" t="s">
        <v>87</v>
      </c>
      <c r="G58" s="28" t="s">
        <v>1379</v>
      </c>
      <c r="H58" s="29">
        <v>99.932599999999994</v>
      </c>
      <c r="I58" s="112" t="s">
        <v>330</v>
      </c>
      <c r="J58" s="30" t="s">
        <v>3883</v>
      </c>
      <c r="K58" s="28" t="s">
        <v>4</v>
      </c>
      <c r="L58" s="27">
        <v>1</v>
      </c>
      <c r="M58" s="31">
        <v>42520</v>
      </c>
      <c r="N58" s="31">
        <v>42563</v>
      </c>
      <c r="O58" s="31"/>
      <c r="P58" s="29"/>
      <c r="Q58" s="29"/>
      <c r="R58" s="29"/>
      <c r="S58" s="29"/>
      <c r="T58" s="29"/>
      <c r="U58" s="29"/>
      <c r="V58" s="27"/>
      <c r="W58" s="29">
        <v>47.665799999999997</v>
      </c>
      <c r="X58" s="29"/>
      <c r="Y58" s="29"/>
      <c r="Z58" s="29"/>
      <c r="AA58" s="29"/>
      <c r="AB58" s="29"/>
      <c r="AC58" s="27"/>
      <c r="AD58" s="27"/>
      <c r="AE58" s="27"/>
      <c r="AF58" s="29" t="s">
        <v>331</v>
      </c>
      <c r="AG58" s="29" t="s">
        <v>332</v>
      </c>
      <c r="AH58" s="29" t="s">
        <v>333</v>
      </c>
      <c r="AI58" s="29"/>
      <c r="AJ58" s="29"/>
      <c r="AK58" s="68"/>
      <c r="AL58" s="68"/>
      <c r="AM58" s="68"/>
      <c r="AN58" s="68"/>
      <c r="AO58" s="68"/>
    </row>
    <row r="59" spans="1:41" ht="35.1" customHeight="1">
      <c r="A59" s="27">
        <v>18</v>
      </c>
      <c r="B59" s="27">
        <v>2016</v>
      </c>
      <c r="C59" s="28" t="s">
        <v>334</v>
      </c>
      <c r="D59" s="29" t="s">
        <v>888</v>
      </c>
      <c r="E59" s="28" t="s">
        <v>335</v>
      </c>
      <c r="F59" s="28" t="s">
        <v>18</v>
      </c>
      <c r="G59" s="28" t="s">
        <v>1352</v>
      </c>
      <c r="H59" s="29">
        <v>105.7427</v>
      </c>
      <c r="I59" s="112" t="s">
        <v>2104</v>
      </c>
      <c r="J59" s="30" t="s">
        <v>3884</v>
      </c>
      <c r="K59" s="28" t="s">
        <v>4</v>
      </c>
      <c r="L59" s="27">
        <v>1</v>
      </c>
      <c r="M59" s="31">
        <v>42475</v>
      </c>
      <c r="N59" s="31">
        <v>42556</v>
      </c>
      <c r="O59" s="31"/>
      <c r="P59" s="29"/>
      <c r="Q59" s="29"/>
      <c r="R59" s="29"/>
      <c r="S59" s="29">
        <v>0.57699999999999996</v>
      </c>
      <c r="T59" s="29" t="s">
        <v>81</v>
      </c>
      <c r="U59" s="29"/>
      <c r="V59" s="27"/>
      <c r="W59" s="29">
        <v>4.8414999999999999</v>
      </c>
      <c r="X59" s="29"/>
      <c r="Y59" s="29"/>
      <c r="Z59" s="29"/>
      <c r="AA59" s="29"/>
      <c r="AB59" s="29"/>
      <c r="AC59" s="27"/>
      <c r="AD59" s="27"/>
      <c r="AE59" s="27"/>
      <c r="AF59" s="29" t="s">
        <v>336</v>
      </c>
      <c r="AG59" s="29" t="s">
        <v>337</v>
      </c>
      <c r="AH59" s="29" t="s">
        <v>338</v>
      </c>
      <c r="AI59" s="29"/>
      <c r="AJ59" s="29"/>
      <c r="AK59" s="68"/>
      <c r="AL59" s="68"/>
      <c r="AM59" s="68"/>
      <c r="AN59" s="68"/>
      <c r="AO59" s="68"/>
    </row>
    <row r="60" spans="1:41" ht="35.1" customHeight="1">
      <c r="A60" s="27">
        <v>19</v>
      </c>
      <c r="B60" s="27">
        <v>2016</v>
      </c>
      <c r="C60" s="28" t="s">
        <v>339</v>
      </c>
      <c r="D60" s="29" t="s">
        <v>889</v>
      </c>
      <c r="E60" s="28" t="s">
        <v>340</v>
      </c>
      <c r="F60" s="28" t="s">
        <v>221</v>
      </c>
      <c r="G60" s="28"/>
      <c r="H60" s="29">
        <v>2005.7</v>
      </c>
      <c r="I60" s="112" t="s">
        <v>1199</v>
      </c>
      <c r="J60" s="30" t="s">
        <v>3885</v>
      </c>
      <c r="K60" s="28" t="s">
        <v>66</v>
      </c>
      <c r="L60" s="27">
        <v>3</v>
      </c>
      <c r="M60" s="31">
        <v>42703</v>
      </c>
      <c r="N60" s="31">
        <v>42748</v>
      </c>
      <c r="O60" s="31"/>
      <c r="P60" s="29"/>
      <c r="Q60" s="29"/>
      <c r="R60" s="29"/>
      <c r="S60" s="29">
        <v>11.424899999999999</v>
      </c>
      <c r="T60" s="29" t="s">
        <v>238</v>
      </c>
      <c r="U60" s="29"/>
      <c r="V60" s="27"/>
      <c r="W60" s="29">
        <v>1637.4258</v>
      </c>
      <c r="X60" s="29"/>
      <c r="Y60" s="29"/>
      <c r="Z60" s="29"/>
      <c r="AA60" s="29"/>
      <c r="AB60" s="29"/>
      <c r="AC60" s="27"/>
      <c r="AD60" s="27"/>
      <c r="AE60" s="27"/>
      <c r="AF60" s="29" t="s">
        <v>341</v>
      </c>
      <c r="AG60" s="29" t="s">
        <v>1380</v>
      </c>
      <c r="AH60" s="29"/>
      <c r="AI60" s="29"/>
      <c r="AJ60" s="29"/>
      <c r="AK60" s="68"/>
      <c r="AL60" s="68"/>
      <c r="AM60" s="51"/>
      <c r="AN60" s="68"/>
      <c r="AO60" s="68"/>
    </row>
    <row r="61" spans="1:41" ht="35.1" customHeight="1">
      <c r="A61" s="27">
        <v>20</v>
      </c>
      <c r="B61" s="27">
        <v>2016</v>
      </c>
      <c r="C61" s="28" t="s">
        <v>342</v>
      </c>
      <c r="D61" s="29" t="s">
        <v>890</v>
      </c>
      <c r="E61" s="28" t="s">
        <v>343</v>
      </c>
      <c r="F61" s="28" t="s">
        <v>10</v>
      </c>
      <c r="G61" s="28" t="s">
        <v>1381</v>
      </c>
      <c r="H61" s="29">
        <v>51.338999999999999</v>
      </c>
      <c r="I61" s="112" t="s">
        <v>344</v>
      </c>
      <c r="J61" s="30" t="s">
        <v>3886</v>
      </c>
      <c r="K61" s="28" t="s">
        <v>4</v>
      </c>
      <c r="L61" s="27">
        <v>1</v>
      </c>
      <c r="M61" s="31">
        <v>42555</v>
      </c>
      <c r="N61" s="31"/>
      <c r="O61" s="31"/>
      <c r="P61" s="29"/>
      <c r="Q61" s="29"/>
      <c r="R61" s="29"/>
      <c r="S61" s="29"/>
      <c r="T61" s="29"/>
      <c r="U61" s="29">
        <v>1.8745000000000001</v>
      </c>
      <c r="V61" s="27" t="s">
        <v>345</v>
      </c>
      <c r="W61" s="29">
        <v>21.1129</v>
      </c>
      <c r="X61" s="29"/>
      <c r="Y61" s="29"/>
      <c r="Z61" s="29"/>
      <c r="AA61" s="29"/>
      <c r="AB61" s="29"/>
      <c r="AC61" s="27"/>
      <c r="AD61" s="27"/>
      <c r="AE61" s="27"/>
      <c r="AF61" s="29" t="s">
        <v>346</v>
      </c>
      <c r="AG61" s="29" t="s">
        <v>347</v>
      </c>
      <c r="AH61" s="29" t="s">
        <v>348</v>
      </c>
      <c r="AI61" s="29"/>
      <c r="AJ61" s="29"/>
      <c r="AK61" s="68"/>
      <c r="AL61" s="68"/>
      <c r="AM61" s="68"/>
      <c r="AN61" s="68"/>
      <c r="AO61" s="68"/>
    </row>
    <row r="62" spans="1:41" ht="35.1" customHeight="1">
      <c r="A62" s="27">
        <v>21</v>
      </c>
      <c r="B62" s="27">
        <v>2016</v>
      </c>
      <c r="C62" s="28" t="s">
        <v>349</v>
      </c>
      <c r="D62" s="29" t="s">
        <v>891</v>
      </c>
      <c r="E62" s="28" t="s">
        <v>350</v>
      </c>
      <c r="F62" s="28" t="s">
        <v>221</v>
      </c>
      <c r="G62" s="28"/>
      <c r="H62" s="29">
        <v>1402.33</v>
      </c>
      <c r="I62" s="112" t="s">
        <v>351</v>
      </c>
      <c r="J62" s="30" t="s">
        <v>3887</v>
      </c>
      <c r="K62" s="28" t="s">
        <v>66</v>
      </c>
      <c r="L62" s="27">
        <v>3</v>
      </c>
      <c r="M62" s="31">
        <v>42690</v>
      </c>
      <c r="N62" s="31">
        <v>42709</v>
      </c>
      <c r="O62" s="31"/>
      <c r="P62" s="29"/>
      <c r="Q62" s="29"/>
      <c r="R62" s="29"/>
      <c r="S62" s="29"/>
      <c r="T62" s="29"/>
      <c r="U62" s="29">
        <v>9.3420000000000005</v>
      </c>
      <c r="V62" s="27" t="s">
        <v>318</v>
      </c>
      <c r="W62" s="29">
        <v>972.47479999999996</v>
      </c>
      <c r="X62" s="29"/>
      <c r="Y62" s="29"/>
      <c r="Z62" s="29"/>
      <c r="AA62" s="29"/>
      <c r="AB62" s="29"/>
      <c r="AC62" s="27"/>
      <c r="AD62" s="27"/>
      <c r="AE62" s="27"/>
      <c r="AF62" s="29" t="s">
        <v>352</v>
      </c>
      <c r="AG62" s="29" t="s">
        <v>353</v>
      </c>
      <c r="AH62" s="29" t="s">
        <v>354</v>
      </c>
      <c r="AI62" s="29"/>
      <c r="AJ62" s="29"/>
      <c r="AK62" s="68"/>
      <c r="AL62" s="68"/>
      <c r="AM62" s="51"/>
      <c r="AN62" s="68"/>
      <c r="AO62" s="68"/>
    </row>
    <row r="63" spans="1:41" ht="35.1" customHeight="1">
      <c r="A63" s="27">
        <v>22</v>
      </c>
      <c r="B63" s="27">
        <v>2016</v>
      </c>
      <c r="C63" s="28" t="s">
        <v>355</v>
      </c>
      <c r="D63" s="29" t="s">
        <v>892</v>
      </c>
      <c r="E63" s="28" t="s">
        <v>1382</v>
      </c>
      <c r="F63" s="28" t="s">
        <v>356</v>
      </c>
      <c r="G63" s="28" t="s">
        <v>1321</v>
      </c>
      <c r="H63" s="29">
        <v>37.103900000000003</v>
      </c>
      <c r="I63" s="112" t="s">
        <v>357</v>
      </c>
      <c r="J63" s="30" t="s">
        <v>3888</v>
      </c>
      <c r="K63" s="28" t="s">
        <v>4</v>
      </c>
      <c r="L63" s="27">
        <v>1</v>
      </c>
      <c r="M63" s="31">
        <v>42388</v>
      </c>
      <c r="N63" s="31">
        <v>42387</v>
      </c>
      <c r="O63" s="31"/>
      <c r="P63" s="29"/>
      <c r="Q63" s="29"/>
      <c r="R63" s="29"/>
      <c r="S63" s="29"/>
      <c r="T63" s="29"/>
      <c r="U63" s="29">
        <v>0.30070000000000002</v>
      </c>
      <c r="V63" s="27" t="s">
        <v>345</v>
      </c>
      <c r="W63" s="29">
        <v>14.790100000000001</v>
      </c>
      <c r="X63" s="29"/>
      <c r="Y63" s="29"/>
      <c r="Z63" s="29"/>
      <c r="AA63" s="29"/>
      <c r="AB63" s="29">
        <v>8.4643999999999995</v>
      </c>
      <c r="AC63" s="27" t="s">
        <v>358</v>
      </c>
      <c r="AD63" s="27"/>
      <c r="AE63" s="27"/>
      <c r="AF63" s="29" t="s">
        <v>359</v>
      </c>
      <c r="AG63" s="29" t="s">
        <v>360</v>
      </c>
      <c r="AH63" s="29" t="s">
        <v>361</v>
      </c>
      <c r="AI63" s="29"/>
      <c r="AJ63" s="29"/>
      <c r="AK63" s="68"/>
      <c r="AL63" s="68"/>
      <c r="AM63" s="68"/>
      <c r="AN63" s="68"/>
      <c r="AO63" s="68"/>
    </row>
    <row r="64" spans="1:41" ht="35.1" customHeight="1">
      <c r="A64" s="27">
        <v>23</v>
      </c>
      <c r="B64" s="27">
        <v>2016</v>
      </c>
      <c r="C64" s="28" t="s">
        <v>362</v>
      </c>
      <c r="D64" s="29" t="s">
        <v>893</v>
      </c>
      <c r="E64" s="28" t="s">
        <v>104</v>
      </c>
      <c r="F64" s="28" t="s">
        <v>142</v>
      </c>
      <c r="G64" s="28"/>
      <c r="H64" s="29">
        <v>82.308700000000002</v>
      </c>
      <c r="I64" s="112" t="s">
        <v>363</v>
      </c>
      <c r="J64" s="30" t="s">
        <v>3889</v>
      </c>
      <c r="K64" s="28" t="s">
        <v>4</v>
      </c>
      <c r="L64" s="27">
        <v>1</v>
      </c>
      <c r="M64" s="31">
        <v>42541</v>
      </c>
      <c r="N64" s="31">
        <v>42571</v>
      </c>
      <c r="O64" s="31"/>
      <c r="P64" s="29"/>
      <c r="Q64" s="29"/>
      <c r="R64" s="29"/>
      <c r="S64" s="29"/>
      <c r="T64" s="29"/>
      <c r="U64" s="29"/>
      <c r="V64" s="27"/>
      <c r="W64" s="29">
        <v>7.7770000000000001</v>
      </c>
      <c r="X64" s="29"/>
      <c r="Y64" s="29"/>
      <c r="Z64" s="29"/>
      <c r="AA64" s="29"/>
      <c r="AB64" s="29"/>
      <c r="AC64" s="27"/>
      <c r="AD64" s="27"/>
      <c r="AE64" s="27"/>
      <c r="AF64" s="29" t="s">
        <v>364</v>
      </c>
      <c r="AG64" s="29" t="s">
        <v>365</v>
      </c>
      <c r="AH64" s="29" t="s">
        <v>366</v>
      </c>
      <c r="AI64" s="29"/>
      <c r="AJ64" s="29"/>
      <c r="AK64" s="68"/>
      <c r="AL64" s="68"/>
      <c r="AM64" s="68"/>
      <c r="AN64" s="68"/>
      <c r="AO64" s="68"/>
    </row>
    <row r="65" spans="1:41" ht="35.1" customHeight="1">
      <c r="A65" s="27">
        <v>24</v>
      </c>
      <c r="B65" s="27">
        <v>2016</v>
      </c>
      <c r="C65" s="28" t="s">
        <v>367</v>
      </c>
      <c r="D65" s="29" t="s">
        <v>894</v>
      </c>
      <c r="E65" s="28" t="s">
        <v>368</v>
      </c>
      <c r="F65" s="28" t="s">
        <v>142</v>
      </c>
      <c r="G65" s="28"/>
      <c r="H65" s="29">
        <v>86.602900000000005</v>
      </c>
      <c r="I65" s="112" t="s">
        <v>369</v>
      </c>
      <c r="J65" s="30" t="s">
        <v>3890</v>
      </c>
      <c r="K65" s="28" t="s">
        <v>4</v>
      </c>
      <c r="L65" s="27">
        <v>1</v>
      </c>
      <c r="M65" s="31">
        <v>42394</v>
      </c>
      <c r="N65" s="31">
        <v>42418</v>
      </c>
      <c r="O65" s="31"/>
      <c r="P65" s="29"/>
      <c r="Q65" s="29"/>
      <c r="R65" s="29"/>
      <c r="S65" s="29"/>
      <c r="T65" s="29"/>
      <c r="U65" s="29"/>
      <c r="V65" s="27"/>
      <c r="W65" s="29">
        <v>20.778500000000001</v>
      </c>
      <c r="X65" s="29"/>
      <c r="Y65" s="29"/>
      <c r="Z65" s="29"/>
      <c r="AA65" s="29"/>
      <c r="AB65" s="29"/>
      <c r="AC65" s="27"/>
      <c r="AD65" s="27"/>
      <c r="AE65" s="27"/>
      <c r="AF65" s="29" t="s">
        <v>370</v>
      </c>
      <c r="AG65" s="29" t="s">
        <v>371</v>
      </c>
      <c r="AH65" s="29" t="s">
        <v>372</v>
      </c>
      <c r="AI65" s="29"/>
      <c r="AJ65" s="29"/>
      <c r="AK65" s="68"/>
      <c r="AL65" s="68"/>
      <c r="AM65" s="68"/>
      <c r="AN65" s="68"/>
      <c r="AO65" s="68"/>
    </row>
    <row r="66" spans="1:41" s="5" customFormat="1" ht="35.1" customHeight="1">
      <c r="A66" s="9"/>
      <c r="B66" s="9"/>
      <c r="C66" s="20"/>
      <c r="D66" s="6"/>
      <c r="E66" s="20"/>
      <c r="F66" s="20"/>
      <c r="G66" s="20"/>
      <c r="H66" s="6">
        <f>SUM(H42:H65)</f>
        <v>6118.716699999999</v>
      </c>
      <c r="I66" s="3"/>
      <c r="J66" s="26"/>
      <c r="K66" s="20"/>
      <c r="L66" s="9"/>
      <c r="M66" s="4"/>
      <c r="N66" s="4"/>
      <c r="O66" s="4"/>
      <c r="P66" s="6">
        <f>SUM(P42:P65)</f>
        <v>0</v>
      </c>
      <c r="Q66" s="6"/>
      <c r="R66" s="6"/>
      <c r="S66" s="6">
        <f>SUM(S42:S65)</f>
        <v>29.065899999999999</v>
      </c>
      <c r="T66" s="6" t="s">
        <v>1114</v>
      </c>
      <c r="U66" s="6">
        <f>SUM(U42:U65)</f>
        <v>13.2308</v>
      </c>
      <c r="V66" s="9" t="s">
        <v>1114</v>
      </c>
      <c r="W66" s="6">
        <f>SUM(W42:W65)</f>
        <v>3996.3111000000004</v>
      </c>
      <c r="X66" s="6">
        <f>SUM(X42:X65)</f>
        <v>107.7435</v>
      </c>
      <c r="Y66" s="6">
        <f>SUM(Y42:Y65)</f>
        <v>0</v>
      </c>
      <c r="Z66" s="6">
        <f>SUM(Z42:Z65)</f>
        <v>32.768900000000002</v>
      </c>
      <c r="AA66" s="6" t="s">
        <v>1114</v>
      </c>
      <c r="AB66" s="6">
        <f>SUM(AB42:AB65)</f>
        <v>16.729099999999999</v>
      </c>
      <c r="AC66" s="9" t="s">
        <v>1114</v>
      </c>
      <c r="AD66" s="9"/>
      <c r="AE66" s="9"/>
      <c r="AF66" s="6" t="s">
        <v>1114</v>
      </c>
      <c r="AG66" s="6" t="s">
        <v>1114</v>
      </c>
      <c r="AH66" s="6" t="s">
        <v>1114</v>
      </c>
      <c r="AI66" s="6" t="s">
        <v>1114</v>
      </c>
      <c r="AJ66" s="6" t="s">
        <v>1114</v>
      </c>
      <c r="AK66" s="67" t="s">
        <v>1114</v>
      </c>
      <c r="AL66" s="67"/>
      <c r="AM66" s="67"/>
      <c r="AN66" s="67"/>
      <c r="AO66" s="67"/>
    </row>
    <row r="67" spans="1:41" ht="35.1" customHeight="1">
      <c r="A67" s="27">
        <v>1</v>
      </c>
      <c r="B67" s="27">
        <v>2017</v>
      </c>
      <c r="C67" s="28" t="s">
        <v>373</v>
      </c>
      <c r="D67" s="29" t="s">
        <v>895</v>
      </c>
      <c r="E67" s="28" t="s">
        <v>374</v>
      </c>
      <c r="F67" s="28" t="s">
        <v>18</v>
      </c>
      <c r="G67" s="28" t="s">
        <v>1282</v>
      </c>
      <c r="H67" s="29">
        <v>129.64259999999999</v>
      </c>
      <c r="I67" s="30" t="s">
        <v>2549</v>
      </c>
      <c r="J67" s="30" t="s">
        <v>3892</v>
      </c>
      <c r="K67" s="28" t="s">
        <v>4</v>
      </c>
      <c r="L67" s="27">
        <v>1</v>
      </c>
      <c r="M67" s="31">
        <v>42815</v>
      </c>
      <c r="N67" s="31">
        <v>42867</v>
      </c>
      <c r="O67" s="31"/>
      <c r="P67" s="29"/>
      <c r="Q67" s="29"/>
      <c r="R67" s="29"/>
      <c r="S67" s="29"/>
      <c r="T67" s="29"/>
      <c r="U67" s="29"/>
      <c r="V67" s="27"/>
      <c r="W67" s="29">
        <v>51.322400000000002</v>
      </c>
      <c r="X67" s="29"/>
      <c r="Y67" s="29"/>
      <c r="Z67" s="29"/>
      <c r="AA67" s="29"/>
      <c r="AB67" s="29"/>
      <c r="AC67" s="27"/>
      <c r="AD67" s="27"/>
      <c r="AE67" s="27"/>
      <c r="AF67" s="29" t="s">
        <v>375</v>
      </c>
      <c r="AG67" s="29" t="s">
        <v>376</v>
      </c>
      <c r="AH67" s="29" t="s">
        <v>377</v>
      </c>
      <c r="AI67" s="29"/>
      <c r="AJ67" s="29"/>
      <c r="AK67" s="68"/>
      <c r="AL67" s="68"/>
      <c r="AM67" s="68"/>
      <c r="AN67" s="68"/>
      <c r="AO67" s="68"/>
    </row>
    <row r="68" spans="1:41" ht="35.1" customHeight="1">
      <c r="A68" s="27">
        <v>2</v>
      </c>
      <c r="B68" s="27">
        <v>2017</v>
      </c>
      <c r="C68" s="28" t="s">
        <v>1896</v>
      </c>
      <c r="D68" s="29" t="s">
        <v>896</v>
      </c>
      <c r="E68" s="28" t="s">
        <v>378</v>
      </c>
      <c r="F68" s="28" t="s">
        <v>18</v>
      </c>
      <c r="G68" s="28" t="s">
        <v>546</v>
      </c>
      <c r="H68" s="29">
        <v>149.59989999999999</v>
      </c>
      <c r="I68" s="30" t="s">
        <v>379</v>
      </c>
      <c r="J68" s="30" t="s">
        <v>3893</v>
      </c>
      <c r="K68" s="28" t="s">
        <v>4</v>
      </c>
      <c r="L68" s="27">
        <v>1</v>
      </c>
      <c r="M68" s="31">
        <v>42830</v>
      </c>
      <c r="N68" s="31">
        <v>42978</v>
      </c>
      <c r="O68" s="31"/>
      <c r="P68" s="29"/>
      <c r="Q68" s="29"/>
      <c r="R68" s="29"/>
      <c r="S68" s="29"/>
      <c r="T68" s="29"/>
      <c r="U68" s="29"/>
      <c r="V68" s="27"/>
      <c r="W68" s="29">
        <v>44.636899999999997</v>
      </c>
      <c r="X68" s="29"/>
      <c r="Y68" s="29"/>
      <c r="Z68" s="29"/>
      <c r="AA68" s="29"/>
      <c r="AB68" s="29"/>
      <c r="AC68" s="27"/>
      <c r="AD68" s="27"/>
      <c r="AE68" s="27"/>
      <c r="AF68" s="29" t="s">
        <v>380</v>
      </c>
      <c r="AG68" s="29" t="s">
        <v>381</v>
      </c>
      <c r="AH68" s="29" t="s">
        <v>382</v>
      </c>
      <c r="AI68" s="29"/>
      <c r="AJ68" s="29"/>
      <c r="AK68" s="68"/>
      <c r="AL68" s="68"/>
      <c r="AM68" s="68"/>
      <c r="AN68" s="68"/>
      <c r="AO68" s="68"/>
    </row>
    <row r="69" spans="1:41" ht="35.1" customHeight="1">
      <c r="A69" s="27">
        <v>3</v>
      </c>
      <c r="B69" s="27">
        <v>2017</v>
      </c>
      <c r="C69" s="28" t="s">
        <v>383</v>
      </c>
      <c r="D69" s="29" t="s">
        <v>897</v>
      </c>
      <c r="E69" s="28" t="s">
        <v>384</v>
      </c>
      <c r="F69" s="28" t="s">
        <v>79</v>
      </c>
      <c r="G69" s="28"/>
      <c r="H69" s="29">
        <v>100.16119999999999</v>
      </c>
      <c r="I69" s="30" t="s">
        <v>385</v>
      </c>
      <c r="J69" s="123" t="s">
        <v>3894</v>
      </c>
      <c r="K69" s="28" t="s">
        <v>4</v>
      </c>
      <c r="L69" s="27" t="s">
        <v>386</v>
      </c>
      <c r="M69" s="31">
        <v>42808</v>
      </c>
      <c r="N69" s="31">
        <v>42816</v>
      </c>
      <c r="O69" s="31"/>
      <c r="P69" s="29"/>
      <c r="Q69" s="29"/>
      <c r="R69" s="29"/>
      <c r="S69" s="29"/>
      <c r="T69" s="29"/>
      <c r="U69" s="29"/>
      <c r="V69" s="27"/>
      <c r="W69" s="29">
        <v>79.234899999999996</v>
      </c>
      <c r="X69" s="29"/>
      <c r="Y69" s="29"/>
      <c r="Z69" s="29">
        <v>0.89770000000000005</v>
      </c>
      <c r="AA69" s="29" t="s">
        <v>387</v>
      </c>
      <c r="AB69" s="29"/>
      <c r="AC69" s="27"/>
      <c r="AD69" s="27"/>
      <c r="AE69" s="27"/>
      <c r="AF69" s="29" t="s">
        <v>388</v>
      </c>
      <c r="AG69" s="29" t="s">
        <v>389</v>
      </c>
      <c r="AH69" s="29" t="s">
        <v>390</v>
      </c>
      <c r="AI69" s="29"/>
      <c r="AJ69" s="29"/>
      <c r="AK69" s="68"/>
      <c r="AL69" s="68"/>
      <c r="AM69" s="68"/>
      <c r="AN69" s="68"/>
      <c r="AO69" s="68"/>
    </row>
    <row r="70" spans="1:41" ht="35.1" customHeight="1">
      <c r="A70" s="27">
        <v>4</v>
      </c>
      <c r="B70" s="27">
        <v>2017</v>
      </c>
      <c r="C70" s="28" t="s">
        <v>391</v>
      </c>
      <c r="D70" s="29" t="s">
        <v>898</v>
      </c>
      <c r="E70" s="28" t="s">
        <v>392</v>
      </c>
      <c r="F70" s="28" t="s">
        <v>18</v>
      </c>
      <c r="G70" s="28" t="s">
        <v>1268</v>
      </c>
      <c r="H70" s="29">
        <v>97.331000000000003</v>
      </c>
      <c r="I70" s="30" t="s">
        <v>393</v>
      </c>
      <c r="J70" s="30" t="s">
        <v>3251</v>
      </c>
      <c r="K70" s="28" t="s">
        <v>4</v>
      </c>
      <c r="L70" s="27">
        <v>1</v>
      </c>
      <c r="M70" s="31">
        <v>42849</v>
      </c>
      <c r="N70" s="31">
        <v>42978</v>
      </c>
      <c r="O70" s="31"/>
      <c r="P70" s="29"/>
      <c r="Q70" s="29"/>
      <c r="R70" s="29"/>
      <c r="S70" s="29"/>
      <c r="T70" s="29"/>
      <c r="U70" s="29"/>
      <c r="V70" s="27"/>
      <c r="W70" s="29">
        <v>49.559800000000003</v>
      </c>
      <c r="X70" s="29"/>
      <c r="Y70" s="29"/>
      <c r="Z70" s="29"/>
      <c r="AA70" s="29"/>
      <c r="AB70" s="29"/>
      <c r="AC70" s="27"/>
      <c r="AD70" s="27"/>
      <c r="AE70" s="27"/>
      <c r="AF70" s="29" t="s">
        <v>394</v>
      </c>
      <c r="AG70" s="29" t="s">
        <v>395</v>
      </c>
      <c r="AH70" s="29" t="s">
        <v>396</v>
      </c>
      <c r="AI70" s="29"/>
      <c r="AJ70" s="29"/>
      <c r="AK70" s="68"/>
      <c r="AL70" s="68"/>
      <c r="AM70" s="68"/>
      <c r="AN70" s="68"/>
      <c r="AO70" s="68"/>
    </row>
    <row r="71" spans="1:41" ht="35.1" customHeight="1">
      <c r="A71" s="27">
        <v>5</v>
      </c>
      <c r="B71" s="27">
        <v>2017</v>
      </c>
      <c r="C71" s="28" t="s">
        <v>397</v>
      </c>
      <c r="D71" s="29" t="s">
        <v>899</v>
      </c>
      <c r="E71" s="28" t="s">
        <v>398</v>
      </c>
      <c r="F71" s="28" t="s">
        <v>142</v>
      </c>
      <c r="G71" s="28"/>
      <c r="H71" s="29">
        <v>50.026499999999999</v>
      </c>
      <c r="I71" s="30" t="s">
        <v>399</v>
      </c>
      <c r="J71" s="30" t="s">
        <v>3895</v>
      </c>
      <c r="K71" s="28" t="s">
        <v>4</v>
      </c>
      <c r="L71" s="27">
        <v>1</v>
      </c>
      <c r="M71" s="31">
        <v>42873</v>
      </c>
      <c r="N71" s="31">
        <v>42919</v>
      </c>
      <c r="O71" s="31"/>
      <c r="P71" s="29"/>
      <c r="Q71" s="29"/>
      <c r="R71" s="29"/>
      <c r="S71" s="29"/>
      <c r="T71" s="29"/>
      <c r="U71" s="29"/>
      <c r="V71" s="27"/>
      <c r="W71" s="29">
        <v>8.9894999999999996</v>
      </c>
      <c r="X71" s="29"/>
      <c r="Y71" s="29"/>
      <c r="Z71" s="29"/>
      <c r="AA71" s="29"/>
      <c r="AB71" s="29">
        <v>7.4061000000000003</v>
      </c>
      <c r="AC71" s="27" t="s">
        <v>400</v>
      </c>
      <c r="AD71" s="27"/>
      <c r="AE71" s="27"/>
      <c r="AF71" s="29" t="s">
        <v>1383</v>
      </c>
      <c r="AG71" s="29" t="s">
        <v>1384</v>
      </c>
      <c r="AH71" s="29" t="s">
        <v>401</v>
      </c>
      <c r="AI71" s="29"/>
      <c r="AJ71" s="29"/>
      <c r="AK71" s="68"/>
      <c r="AL71" s="68"/>
      <c r="AM71" s="68"/>
      <c r="AN71" s="68"/>
      <c r="AO71" s="68"/>
    </row>
    <row r="72" spans="1:41" s="32" customFormat="1" ht="35.1" customHeight="1">
      <c r="A72" s="27">
        <v>6</v>
      </c>
      <c r="B72" s="27">
        <v>2017</v>
      </c>
      <c r="C72" s="28" t="s">
        <v>1385</v>
      </c>
      <c r="D72" s="29" t="s">
        <v>900</v>
      </c>
      <c r="E72" s="28" t="s">
        <v>402</v>
      </c>
      <c r="F72" s="28" t="s">
        <v>87</v>
      </c>
      <c r="G72" s="28"/>
      <c r="H72" s="29">
        <v>4951.7312000000002</v>
      </c>
      <c r="I72" s="30" t="s">
        <v>403</v>
      </c>
      <c r="J72" s="30" t="s">
        <v>3917</v>
      </c>
      <c r="K72" s="28" t="s">
        <v>66</v>
      </c>
      <c r="L72" s="27">
        <v>3</v>
      </c>
      <c r="M72" s="31">
        <v>42978</v>
      </c>
      <c r="N72" s="31">
        <v>42990</v>
      </c>
      <c r="O72" s="31"/>
      <c r="P72" s="29"/>
      <c r="Q72" s="29"/>
      <c r="R72" s="29"/>
      <c r="S72" s="29"/>
      <c r="T72" s="29"/>
      <c r="U72" s="29">
        <v>31.885000000000002</v>
      </c>
      <c r="V72" s="27" t="s">
        <v>1386</v>
      </c>
      <c r="W72" s="29">
        <v>3956.84</v>
      </c>
      <c r="X72" s="29"/>
      <c r="Y72" s="29">
        <v>158.71889999999999</v>
      </c>
      <c r="Z72" s="29"/>
      <c r="AA72" s="29"/>
      <c r="AB72" s="29"/>
      <c r="AC72" s="27"/>
      <c r="AD72" s="27"/>
      <c r="AE72" s="27"/>
      <c r="AF72" s="29" t="s">
        <v>405</v>
      </c>
      <c r="AG72" s="29" t="s">
        <v>406</v>
      </c>
      <c r="AH72" s="29" t="s">
        <v>1387</v>
      </c>
      <c r="AI72" s="29"/>
      <c r="AJ72" s="29"/>
      <c r="AK72" s="68"/>
      <c r="AL72" s="68"/>
      <c r="AM72" s="68"/>
      <c r="AN72" s="68"/>
      <c r="AO72" s="68"/>
    </row>
    <row r="73" spans="1:41" ht="35.1" customHeight="1">
      <c r="A73" s="27">
        <v>7</v>
      </c>
      <c r="B73" s="27">
        <v>2017</v>
      </c>
      <c r="C73" s="28" t="s">
        <v>407</v>
      </c>
      <c r="D73" s="29" t="s">
        <v>901</v>
      </c>
      <c r="E73" s="28" t="s">
        <v>408</v>
      </c>
      <c r="F73" s="28" t="s">
        <v>57</v>
      </c>
      <c r="G73" s="28" t="s">
        <v>1270</v>
      </c>
      <c r="H73" s="29">
        <v>38.156300000000002</v>
      </c>
      <c r="I73" s="30" t="s">
        <v>409</v>
      </c>
      <c r="J73" s="30" t="s">
        <v>3915</v>
      </c>
      <c r="K73" s="28" t="s">
        <v>4</v>
      </c>
      <c r="L73" s="27">
        <v>1</v>
      </c>
      <c r="M73" s="31">
        <v>42886</v>
      </c>
      <c r="N73" s="31">
        <v>42991</v>
      </c>
      <c r="O73" s="31"/>
      <c r="P73" s="29"/>
      <c r="Q73" s="29"/>
      <c r="R73" s="29"/>
      <c r="S73" s="29"/>
      <c r="T73" s="29"/>
      <c r="U73" s="29"/>
      <c r="V73" s="27"/>
      <c r="W73" s="29">
        <v>5.6630000000000003</v>
      </c>
      <c r="X73" s="29"/>
      <c r="Y73" s="29"/>
      <c r="Z73" s="29"/>
      <c r="AA73" s="29"/>
      <c r="AB73" s="29"/>
      <c r="AC73" s="27"/>
      <c r="AD73" s="27"/>
      <c r="AE73" s="27"/>
      <c r="AF73" s="29" t="s">
        <v>410</v>
      </c>
      <c r="AG73" s="29" t="s">
        <v>411</v>
      </c>
      <c r="AH73" s="29" t="s">
        <v>412</v>
      </c>
      <c r="AI73" s="29"/>
      <c r="AJ73" s="29"/>
      <c r="AK73" s="68"/>
      <c r="AL73" s="68"/>
      <c r="AM73" s="68"/>
      <c r="AN73" s="68"/>
      <c r="AO73" s="68"/>
    </row>
    <row r="74" spans="1:41" ht="35.1" customHeight="1">
      <c r="A74" s="27">
        <v>8</v>
      </c>
      <c r="B74" s="27">
        <v>2017</v>
      </c>
      <c r="C74" s="28" t="s">
        <v>413</v>
      </c>
      <c r="D74" s="29" t="s">
        <v>902</v>
      </c>
      <c r="E74" s="28" t="s">
        <v>414</v>
      </c>
      <c r="F74" s="28" t="s">
        <v>18</v>
      </c>
      <c r="G74" s="28" t="s">
        <v>1282</v>
      </c>
      <c r="H74" s="29">
        <v>75.14</v>
      </c>
      <c r="I74" s="30" t="s">
        <v>415</v>
      </c>
      <c r="J74" s="30" t="s">
        <v>3918</v>
      </c>
      <c r="K74" s="28" t="s">
        <v>4</v>
      </c>
      <c r="L74" s="27">
        <v>1</v>
      </c>
      <c r="M74" s="31">
        <v>43090</v>
      </c>
      <c r="N74" s="31">
        <v>43125</v>
      </c>
      <c r="O74" s="31"/>
      <c r="P74" s="29"/>
      <c r="Q74" s="29"/>
      <c r="R74" s="29"/>
      <c r="S74" s="29"/>
      <c r="T74" s="29"/>
      <c r="U74" s="29">
        <v>14.935600000000001</v>
      </c>
      <c r="V74" s="27" t="s">
        <v>417</v>
      </c>
      <c r="W74" s="29">
        <v>20.212599999999998</v>
      </c>
      <c r="X74" s="29"/>
      <c r="Y74" s="29"/>
      <c r="Z74" s="29"/>
      <c r="AA74" s="29"/>
      <c r="AB74" s="29">
        <v>23.8626</v>
      </c>
      <c r="AC74" s="27" t="s">
        <v>416</v>
      </c>
      <c r="AD74" s="27"/>
      <c r="AE74" s="27"/>
      <c r="AF74" s="29" t="s">
        <v>418</v>
      </c>
      <c r="AG74" s="29" t="s">
        <v>419</v>
      </c>
      <c r="AH74" s="29" t="s">
        <v>420</v>
      </c>
      <c r="AI74" s="29"/>
      <c r="AJ74" s="29"/>
      <c r="AK74" s="68"/>
      <c r="AL74" s="68"/>
      <c r="AM74" s="68"/>
      <c r="AN74" s="68"/>
      <c r="AO74" s="68"/>
    </row>
    <row r="75" spans="1:41" ht="35.1" customHeight="1">
      <c r="A75" s="27">
        <v>9</v>
      </c>
      <c r="B75" s="27">
        <v>2017</v>
      </c>
      <c r="C75" s="28" t="s">
        <v>413</v>
      </c>
      <c r="D75" s="29" t="s">
        <v>902</v>
      </c>
      <c r="E75" s="28" t="s">
        <v>421</v>
      </c>
      <c r="F75" s="28" t="s">
        <v>18</v>
      </c>
      <c r="G75" s="28" t="s">
        <v>1282</v>
      </c>
      <c r="H75" s="29">
        <v>190.6713</v>
      </c>
      <c r="I75" s="30" t="s">
        <v>422</v>
      </c>
      <c r="J75" s="30" t="s">
        <v>3919</v>
      </c>
      <c r="K75" s="28" t="s">
        <v>4</v>
      </c>
      <c r="L75" s="27">
        <v>1</v>
      </c>
      <c r="M75" s="31">
        <v>43091</v>
      </c>
      <c r="N75" s="31"/>
      <c r="O75" s="31"/>
      <c r="P75" s="29"/>
      <c r="Q75" s="29"/>
      <c r="R75" s="29"/>
      <c r="S75" s="29">
        <v>2.1953</v>
      </c>
      <c r="T75" s="29" t="s">
        <v>423</v>
      </c>
      <c r="U75" s="29">
        <v>2.1286999999999998</v>
      </c>
      <c r="V75" s="27" t="s">
        <v>423</v>
      </c>
      <c r="W75" s="29">
        <v>14.9308</v>
      </c>
      <c r="X75" s="29"/>
      <c r="Y75" s="29"/>
      <c r="Z75" s="29"/>
      <c r="AA75" s="29"/>
      <c r="AB75" s="29">
        <v>87.498500000000007</v>
      </c>
      <c r="AC75" s="27" t="s">
        <v>416</v>
      </c>
      <c r="AD75" s="27"/>
      <c r="AE75" s="27"/>
      <c r="AF75" s="29" t="s">
        <v>424</v>
      </c>
      <c r="AG75" s="29" t="s">
        <v>1388</v>
      </c>
      <c r="AH75" s="29" t="s">
        <v>425</v>
      </c>
      <c r="AI75" s="29"/>
      <c r="AJ75" s="29"/>
      <c r="AK75" s="68"/>
      <c r="AL75" s="68"/>
      <c r="AM75" s="68"/>
      <c r="AN75" s="68"/>
      <c r="AO75" s="68"/>
    </row>
    <row r="76" spans="1:41" ht="35.1" customHeight="1">
      <c r="A76" s="27">
        <v>10</v>
      </c>
      <c r="B76" s="27">
        <v>2017</v>
      </c>
      <c r="C76" s="28" t="s">
        <v>426</v>
      </c>
      <c r="D76" s="29" t="s">
        <v>903</v>
      </c>
      <c r="E76" s="28" t="s">
        <v>427</v>
      </c>
      <c r="F76" s="28" t="s">
        <v>18</v>
      </c>
      <c r="G76" s="28" t="s">
        <v>1304</v>
      </c>
      <c r="H76" s="29">
        <v>253.50800000000001</v>
      </c>
      <c r="I76" s="30" t="s">
        <v>428</v>
      </c>
      <c r="J76" s="30" t="s">
        <v>3916</v>
      </c>
      <c r="K76" s="28" t="s">
        <v>4</v>
      </c>
      <c r="L76" s="27">
        <v>1</v>
      </c>
      <c r="M76" s="31">
        <v>42822</v>
      </c>
      <c r="N76" s="31">
        <v>42984</v>
      </c>
      <c r="O76" s="31"/>
      <c r="P76" s="29"/>
      <c r="Q76" s="29"/>
      <c r="R76" s="29"/>
      <c r="S76" s="29"/>
      <c r="T76" s="29"/>
      <c r="U76" s="29"/>
      <c r="V76" s="27"/>
      <c r="W76" s="29">
        <v>73.738900000000001</v>
      </c>
      <c r="X76" s="29"/>
      <c r="Y76" s="29"/>
      <c r="Z76" s="29"/>
      <c r="AA76" s="29"/>
      <c r="AB76" s="29"/>
      <c r="AC76" s="27"/>
      <c r="AD76" s="27"/>
      <c r="AE76" s="27"/>
      <c r="AF76" s="29" t="s">
        <v>429</v>
      </c>
      <c r="AG76" s="29" t="s">
        <v>430</v>
      </c>
      <c r="AH76" s="29" t="s">
        <v>431</v>
      </c>
      <c r="AI76" s="29"/>
      <c r="AJ76" s="29"/>
      <c r="AK76" s="68"/>
      <c r="AL76" s="68"/>
      <c r="AM76" s="68"/>
      <c r="AN76" s="68"/>
      <c r="AO76" s="68"/>
    </row>
    <row r="77" spans="1:41" ht="35.1" customHeight="1">
      <c r="A77" s="27">
        <v>11</v>
      </c>
      <c r="B77" s="27">
        <v>2017</v>
      </c>
      <c r="C77" s="28" t="s">
        <v>432</v>
      </c>
      <c r="D77" s="29" t="s">
        <v>904</v>
      </c>
      <c r="E77" s="28" t="s">
        <v>433</v>
      </c>
      <c r="F77" s="28" t="s">
        <v>356</v>
      </c>
      <c r="G77" s="28" t="s">
        <v>1272</v>
      </c>
      <c r="H77" s="29">
        <v>53.129100000000001</v>
      </c>
      <c r="I77" s="30" t="s">
        <v>434</v>
      </c>
      <c r="J77" s="30" t="s">
        <v>3891</v>
      </c>
      <c r="K77" s="28" t="s">
        <v>4</v>
      </c>
      <c r="L77" s="27">
        <v>1</v>
      </c>
      <c r="M77" s="31">
        <v>42779</v>
      </c>
      <c r="N77" s="31">
        <v>42810</v>
      </c>
      <c r="O77" s="31"/>
      <c r="P77" s="29"/>
      <c r="Q77" s="29"/>
      <c r="R77" s="29"/>
      <c r="S77" s="29"/>
      <c r="T77" s="29"/>
      <c r="U77" s="29"/>
      <c r="V77" s="27"/>
      <c r="W77" s="29">
        <v>11.2181</v>
      </c>
      <c r="X77" s="29"/>
      <c r="Y77" s="29"/>
      <c r="Z77" s="29"/>
      <c r="AA77" s="29"/>
      <c r="AB77" s="29">
        <v>16.044</v>
      </c>
      <c r="AC77" s="27" t="s">
        <v>1389</v>
      </c>
      <c r="AD77" s="27"/>
      <c r="AE77" s="27"/>
      <c r="AF77" s="29" t="s">
        <v>435</v>
      </c>
      <c r="AG77" s="29" t="s">
        <v>436</v>
      </c>
      <c r="AH77" s="29" t="s">
        <v>437</v>
      </c>
      <c r="AI77" s="29"/>
      <c r="AJ77" s="29"/>
      <c r="AK77" s="68"/>
      <c r="AL77" s="68"/>
      <c r="AM77" s="68"/>
      <c r="AN77" s="68"/>
      <c r="AO77" s="68"/>
    </row>
    <row r="78" spans="1:41" s="32" customFormat="1" ht="35.1" customHeight="1">
      <c r="A78" s="27">
        <v>12</v>
      </c>
      <c r="B78" s="27">
        <v>2017</v>
      </c>
      <c r="C78" s="28" t="s">
        <v>438</v>
      </c>
      <c r="D78" s="29" t="s">
        <v>905</v>
      </c>
      <c r="E78" s="28" t="s">
        <v>439</v>
      </c>
      <c r="F78" s="28" t="s">
        <v>440</v>
      </c>
      <c r="G78" s="28"/>
      <c r="H78" s="29">
        <v>1982.8806</v>
      </c>
      <c r="I78" s="30" t="s">
        <v>441</v>
      </c>
      <c r="J78" s="30" t="s">
        <v>3914</v>
      </c>
      <c r="K78" s="28" t="s">
        <v>66</v>
      </c>
      <c r="L78" s="27" t="s">
        <v>1006</v>
      </c>
      <c r="M78" s="31">
        <v>42976</v>
      </c>
      <c r="N78" s="31">
        <v>42989</v>
      </c>
      <c r="O78" s="31"/>
      <c r="P78" s="29"/>
      <c r="Q78" s="29"/>
      <c r="R78" s="29"/>
      <c r="S78" s="29"/>
      <c r="T78" s="29"/>
      <c r="U78" s="29">
        <v>7.5446</v>
      </c>
      <c r="V78" s="27" t="s">
        <v>442</v>
      </c>
      <c r="W78" s="29">
        <v>1494.6947</v>
      </c>
      <c r="X78" s="29">
        <v>991.41800000000001</v>
      </c>
      <c r="Y78" s="29">
        <v>503.27670000000001</v>
      </c>
      <c r="Z78" s="29"/>
      <c r="AA78" s="29"/>
      <c r="AB78" s="29"/>
      <c r="AC78" s="27"/>
      <c r="AD78" s="27"/>
      <c r="AE78" s="27"/>
      <c r="AF78" s="29"/>
      <c r="AG78" s="29"/>
      <c r="AH78" s="29"/>
      <c r="AI78" s="29"/>
      <c r="AJ78" s="29"/>
      <c r="AK78" s="68"/>
      <c r="AL78" s="68"/>
      <c r="AM78" s="68"/>
      <c r="AN78" s="68"/>
      <c r="AO78" s="68"/>
    </row>
    <row r="79" spans="1:41" ht="35.1" customHeight="1">
      <c r="A79" s="27">
        <v>13</v>
      </c>
      <c r="B79" s="27">
        <v>2017</v>
      </c>
      <c r="C79" s="28" t="s">
        <v>443</v>
      </c>
      <c r="D79" s="29" t="s">
        <v>906</v>
      </c>
      <c r="E79" s="28" t="s">
        <v>444</v>
      </c>
      <c r="F79" s="28" t="s">
        <v>142</v>
      </c>
      <c r="G79" s="28"/>
      <c r="H79" s="29">
        <v>73.041300000000007</v>
      </c>
      <c r="I79" s="30" t="s">
        <v>1200</v>
      </c>
      <c r="J79" s="30" t="s">
        <v>3920</v>
      </c>
      <c r="K79" s="28" t="s">
        <v>4</v>
      </c>
      <c r="L79" s="27">
        <v>1</v>
      </c>
      <c r="M79" s="31">
        <v>42949</v>
      </c>
      <c r="N79" s="31">
        <v>42969</v>
      </c>
      <c r="O79" s="31"/>
      <c r="P79" s="29"/>
      <c r="Q79" s="29"/>
      <c r="R79" s="29"/>
      <c r="S79" s="29"/>
      <c r="T79" s="29"/>
      <c r="U79" s="29"/>
      <c r="V79" s="27"/>
      <c r="W79" s="29">
        <v>25.359300000000001</v>
      </c>
      <c r="X79" s="29"/>
      <c r="Y79" s="29"/>
      <c r="Z79" s="29"/>
      <c r="AA79" s="29"/>
      <c r="AB79" s="29">
        <v>4.6475999999999997</v>
      </c>
      <c r="AC79" s="27" t="s">
        <v>445</v>
      </c>
      <c r="AD79" s="27"/>
      <c r="AE79" s="27"/>
      <c r="AF79" s="29" t="s">
        <v>446</v>
      </c>
      <c r="AG79" s="29" t="s">
        <v>447</v>
      </c>
      <c r="AH79" s="29" t="s">
        <v>448</v>
      </c>
      <c r="AI79" s="29"/>
      <c r="AJ79" s="29"/>
      <c r="AK79" s="68"/>
      <c r="AL79" s="68"/>
      <c r="AM79" s="68"/>
      <c r="AN79" s="68"/>
      <c r="AO79" s="68"/>
    </row>
    <row r="80" spans="1:41" ht="35.1" customHeight="1">
      <c r="A80" s="27">
        <v>14</v>
      </c>
      <c r="B80" s="27">
        <v>2017</v>
      </c>
      <c r="C80" s="28" t="s">
        <v>449</v>
      </c>
      <c r="D80" s="29" t="s">
        <v>907</v>
      </c>
      <c r="E80" s="28" t="s">
        <v>450</v>
      </c>
      <c r="F80" s="28" t="s">
        <v>79</v>
      </c>
      <c r="G80" s="28"/>
      <c r="H80" s="29">
        <v>99.959900000000005</v>
      </c>
      <c r="I80" s="30" t="s">
        <v>451</v>
      </c>
      <c r="J80" s="30" t="s">
        <v>3921</v>
      </c>
      <c r="K80" s="28" t="s">
        <v>4</v>
      </c>
      <c r="L80" s="27">
        <v>1</v>
      </c>
      <c r="M80" s="31">
        <v>43042</v>
      </c>
      <c r="N80" s="31">
        <v>43073</v>
      </c>
      <c r="O80" s="31"/>
      <c r="P80" s="29"/>
      <c r="Q80" s="29"/>
      <c r="R80" s="29"/>
      <c r="S80" s="29">
        <v>4.4545000000000003</v>
      </c>
      <c r="T80" s="29" t="s">
        <v>423</v>
      </c>
      <c r="U80" s="29"/>
      <c r="V80" s="27"/>
      <c r="W80" s="29">
        <v>44.145099999999999</v>
      </c>
      <c r="X80" s="29"/>
      <c r="Y80" s="29"/>
      <c r="Z80" s="29"/>
      <c r="AA80" s="29"/>
      <c r="AB80" s="29">
        <v>35.820399999999999</v>
      </c>
      <c r="AC80" s="27" t="s">
        <v>416</v>
      </c>
      <c r="AD80" s="27"/>
      <c r="AE80" s="27"/>
      <c r="AF80" s="29" t="s">
        <v>452</v>
      </c>
      <c r="AG80" s="29" t="s">
        <v>453</v>
      </c>
      <c r="AH80" s="29" t="s">
        <v>1390</v>
      </c>
      <c r="AI80" s="29"/>
      <c r="AJ80" s="29"/>
      <c r="AK80" s="68"/>
      <c r="AL80" s="68"/>
      <c r="AM80" s="68"/>
      <c r="AN80" s="68"/>
      <c r="AO80" s="68"/>
    </row>
    <row r="81" spans="1:41" s="5" customFormat="1" ht="35.1" customHeight="1">
      <c r="A81" s="9"/>
      <c r="B81" s="9"/>
      <c r="C81" s="20"/>
      <c r="D81" s="6"/>
      <c r="E81" s="20"/>
      <c r="F81" s="20"/>
      <c r="G81" s="20"/>
      <c r="H81" s="6">
        <f>SUM(H67:H80)</f>
        <v>8244.9789000000001</v>
      </c>
      <c r="I81" s="3"/>
      <c r="J81" s="26"/>
      <c r="K81" s="20"/>
      <c r="L81" s="9"/>
      <c r="M81" s="4"/>
      <c r="N81" s="4"/>
      <c r="O81" s="4"/>
      <c r="P81" s="6">
        <f>SUM(P67:P80)</f>
        <v>0</v>
      </c>
      <c r="Q81" s="6"/>
      <c r="R81" s="6"/>
      <c r="S81" s="6">
        <f>SUM(S67:S80)</f>
        <v>6.6498000000000008</v>
      </c>
      <c r="T81" s="6" t="s">
        <v>1114</v>
      </c>
      <c r="U81" s="6">
        <f>SUM(U67:U80)</f>
        <v>56.493900000000004</v>
      </c>
      <c r="V81" s="9" t="s">
        <v>1114</v>
      </c>
      <c r="W81" s="6">
        <f>SUM(W67:W80)</f>
        <v>5880.5459999999994</v>
      </c>
      <c r="X81" s="6">
        <f>SUM(X67:X80)</f>
        <v>991.41800000000001</v>
      </c>
      <c r="Y81" s="6">
        <f>SUM(Y67:Y80)</f>
        <v>661.99559999999997</v>
      </c>
      <c r="Z81" s="6">
        <f>SUM(Z67:Z80)</f>
        <v>0.89770000000000005</v>
      </c>
      <c r="AA81" s="6" t="s">
        <v>1114</v>
      </c>
      <c r="AB81" s="6">
        <f>SUM(AB67:AB80)</f>
        <v>175.27920000000003</v>
      </c>
      <c r="AC81" s="9" t="s">
        <v>1114</v>
      </c>
      <c r="AD81" s="9"/>
      <c r="AE81" s="9"/>
      <c r="AF81" s="6" t="s">
        <v>1114</v>
      </c>
      <c r="AG81" s="6" t="s">
        <v>1114</v>
      </c>
      <c r="AH81" s="6" t="s">
        <v>1114</v>
      </c>
      <c r="AI81" s="6" t="s">
        <v>1114</v>
      </c>
      <c r="AJ81" s="6" t="s">
        <v>1114</v>
      </c>
      <c r="AK81" s="67" t="s">
        <v>1114</v>
      </c>
      <c r="AL81" s="67"/>
      <c r="AM81" s="67"/>
      <c r="AN81" s="67"/>
      <c r="AO81" s="67"/>
    </row>
    <row r="82" spans="1:41" ht="35.1" customHeight="1">
      <c r="A82" s="27">
        <v>1</v>
      </c>
      <c r="B82" s="27">
        <v>2018</v>
      </c>
      <c r="C82" s="28" t="s">
        <v>454</v>
      </c>
      <c r="D82" s="29" t="s">
        <v>911</v>
      </c>
      <c r="E82" s="28" t="s">
        <v>455</v>
      </c>
      <c r="F82" s="28" t="s">
        <v>73</v>
      </c>
      <c r="G82" s="28"/>
      <c r="H82" s="29">
        <v>78.043700000000001</v>
      </c>
      <c r="I82" s="112" t="s">
        <v>456</v>
      </c>
      <c r="J82" s="30" t="s">
        <v>3953</v>
      </c>
      <c r="K82" s="28" t="s">
        <v>4</v>
      </c>
      <c r="L82" s="27">
        <v>1</v>
      </c>
      <c r="M82" s="31">
        <v>43287</v>
      </c>
      <c r="N82" s="31">
        <v>43294</v>
      </c>
      <c r="O82" s="31"/>
      <c r="P82" s="29"/>
      <c r="Q82" s="29"/>
      <c r="R82" s="29"/>
      <c r="S82" s="29">
        <v>0.52869999999999995</v>
      </c>
      <c r="T82" s="29">
        <v>2018</v>
      </c>
      <c r="U82" s="29"/>
      <c r="V82" s="27"/>
      <c r="W82" s="29">
        <v>5.7511000000000001</v>
      </c>
      <c r="X82" s="29"/>
      <c r="Y82" s="29"/>
      <c r="Z82" s="29"/>
      <c r="AA82" s="29"/>
      <c r="AB82" s="29">
        <v>15.104900000000001</v>
      </c>
      <c r="AC82" s="27" t="s">
        <v>416</v>
      </c>
      <c r="AD82" s="27"/>
      <c r="AE82" s="27"/>
      <c r="AF82" s="29"/>
      <c r="AG82" s="29"/>
      <c r="AH82" s="29"/>
      <c r="AI82" s="29"/>
      <c r="AJ82" s="29"/>
      <c r="AK82" s="68"/>
      <c r="AL82" s="68"/>
      <c r="AM82" s="68"/>
      <c r="AN82" s="68"/>
      <c r="AO82" s="68"/>
    </row>
    <row r="83" spans="1:41" ht="35.1" customHeight="1">
      <c r="A83" s="27">
        <v>2</v>
      </c>
      <c r="B83" s="27">
        <v>2018</v>
      </c>
      <c r="C83" s="28" t="s">
        <v>457</v>
      </c>
      <c r="D83" s="29" t="s">
        <v>912</v>
      </c>
      <c r="E83" s="28" t="s">
        <v>458</v>
      </c>
      <c r="F83" s="28" t="s">
        <v>356</v>
      </c>
      <c r="G83" s="28" t="s">
        <v>1272</v>
      </c>
      <c r="H83" s="29">
        <v>66.039199999999994</v>
      </c>
      <c r="I83" s="112" t="s">
        <v>459</v>
      </c>
      <c r="J83" s="30" t="s">
        <v>2842</v>
      </c>
      <c r="K83" s="28" t="s">
        <v>4</v>
      </c>
      <c r="L83" s="27">
        <v>1</v>
      </c>
      <c r="M83" s="31">
        <v>43263</v>
      </c>
      <c r="N83" s="31">
        <v>43298</v>
      </c>
      <c r="O83" s="31"/>
      <c r="P83" s="29"/>
      <c r="Q83" s="29"/>
      <c r="R83" s="29"/>
      <c r="S83" s="29">
        <v>0.1079</v>
      </c>
      <c r="T83" s="29">
        <v>2018</v>
      </c>
      <c r="U83" s="29"/>
      <c r="V83" s="27"/>
      <c r="W83" s="29">
        <v>26.526399999999999</v>
      </c>
      <c r="X83" s="29"/>
      <c r="Y83" s="29"/>
      <c r="Z83" s="29"/>
      <c r="AA83" s="29"/>
      <c r="AB83" s="29">
        <v>5.5159000000000002</v>
      </c>
      <c r="AC83" s="27" t="s">
        <v>417</v>
      </c>
      <c r="AD83" s="27"/>
      <c r="AE83" s="27"/>
      <c r="AF83" s="29"/>
      <c r="AG83" s="29"/>
      <c r="AH83" s="29"/>
      <c r="AI83" s="29"/>
      <c r="AJ83" s="29"/>
      <c r="AK83" s="68"/>
      <c r="AL83" s="68"/>
      <c r="AM83" s="68"/>
      <c r="AN83" s="68"/>
      <c r="AO83" s="68"/>
    </row>
    <row r="84" spans="1:41" ht="35.1" customHeight="1">
      <c r="A84" s="27">
        <v>3</v>
      </c>
      <c r="B84" s="27">
        <v>2018</v>
      </c>
      <c r="C84" s="28" t="s">
        <v>460</v>
      </c>
      <c r="D84" s="29" t="s">
        <v>913</v>
      </c>
      <c r="E84" s="28" t="s">
        <v>461</v>
      </c>
      <c r="F84" s="28" t="s">
        <v>462</v>
      </c>
      <c r="G84" s="28"/>
      <c r="H84" s="29">
        <v>84.465699999999998</v>
      </c>
      <c r="I84" s="112" t="s">
        <v>463</v>
      </c>
      <c r="J84" s="30" t="s">
        <v>3978</v>
      </c>
      <c r="K84" s="28" t="s">
        <v>4</v>
      </c>
      <c r="L84" s="27">
        <v>3</v>
      </c>
      <c r="M84" s="31">
        <v>43384</v>
      </c>
      <c r="N84" s="31">
        <v>43413</v>
      </c>
      <c r="O84" s="31"/>
      <c r="P84" s="29"/>
      <c r="Q84" s="29"/>
      <c r="R84" s="29"/>
      <c r="S84" s="29">
        <v>2.1938</v>
      </c>
      <c r="T84" s="29" t="s">
        <v>464</v>
      </c>
      <c r="U84" s="29"/>
      <c r="V84" s="27"/>
      <c r="W84" s="29">
        <v>3.0746000000000002</v>
      </c>
      <c r="X84" s="29"/>
      <c r="Y84" s="29"/>
      <c r="Z84" s="29">
        <v>53.416499999999999</v>
      </c>
      <c r="AA84" s="29" t="s">
        <v>416</v>
      </c>
      <c r="AB84" s="29">
        <v>11.089399999999999</v>
      </c>
      <c r="AC84" s="27" t="s">
        <v>1391</v>
      </c>
      <c r="AD84" s="27"/>
      <c r="AE84" s="27"/>
      <c r="AF84" s="29" t="s">
        <v>465</v>
      </c>
      <c r="AG84" s="29" t="s">
        <v>466</v>
      </c>
      <c r="AH84" s="29" t="s">
        <v>467</v>
      </c>
      <c r="AI84" s="29"/>
      <c r="AJ84" s="29"/>
      <c r="AK84" s="68"/>
      <c r="AL84" s="68"/>
      <c r="AM84" s="68"/>
      <c r="AN84" s="68"/>
      <c r="AO84" s="68"/>
    </row>
    <row r="85" spans="1:41" ht="35.1" customHeight="1">
      <c r="A85" s="27">
        <v>4</v>
      </c>
      <c r="B85" s="27">
        <v>2018</v>
      </c>
      <c r="C85" s="28" t="s">
        <v>468</v>
      </c>
      <c r="D85" s="29" t="s">
        <v>914</v>
      </c>
      <c r="E85" s="28" t="s">
        <v>469</v>
      </c>
      <c r="F85" s="28" t="s">
        <v>73</v>
      </c>
      <c r="G85" s="28"/>
      <c r="H85" s="29">
        <v>18.351500000000001</v>
      </c>
      <c r="I85" s="112" t="s">
        <v>470</v>
      </c>
      <c r="J85" s="30" t="s">
        <v>3982</v>
      </c>
      <c r="K85" s="28" t="s">
        <v>4</v>
      </c>
      <c r="L85" s="27">
        <v>1</v>
      </c>
      <c r="M85" s="31">
        <v>43411</v>
      </c>
      <c r="N85" s="31"/>
      <c r="O85" s="31"/>
      <c r="P85" s="29"/>
      <c r="Q85" s="29"/>
      <c r="R85" s="29"/>
      <c r="S85" s="29">
        <v>6.8500000000000005E-2</v>
      </c>
      <c r="T85" s="29">
        <v>2019</v>
      </c>
      <c r="U85" s="29"/>
      <c r="V85" s="27"/>
      <c r="W85" s="29"/>
      <c r="X85" s="29"/>
      <c r="Y85" s="29"/>
      <c r="Z85" s="29"/>
      <c r="AA85" s="29"/>
      <c r="AB85" s="29"/>
      <c r="AC85" s="27"/>
      <c r="AD85" s="27"/>
      <c r="AE85" s="27"/>
      <c r="AF85" s="29"/>
      <c r="AG85" s="29"/>
      <c r="AH85" s="29"/>
      <c r="AI85" s="29"/>
      <c r="AJ85" s="29"/>
      <c r="AK85" s="68"/>
      <c r="AL85" s="68"/>
      <c r="AM85" s="68"/>
      <c r="AN85" s="68"/>
      <c r="AO85" s="68"/>
    </row>
    <row r="86" spans="1:41" ht="35.1" customHeight="1">
      <c r="A86" s="27">
        <v>5</v>
      </c>
      <c r="B86" s="27">
        <v>2018</v>
      </c>
      <c r="C86" s="28" t="s">
        <v>471</v>
      </c>
      <c r="D86" s="29" t="s">
        <v>915</v>
      </c>
      <c r="E86" s="28" t="s">
        <v>472</v>
      </c>
      <c r="F86" s="28" t="s">
        <v>462</v>
      </c>
      <c r="G86" s="28"/>
      <c r="H86" s="29">
        <v>524.38149999999996</v>
      </c>
      <c r="I86" s="112" t="s">
        <v>473</v>
      </c>
      <c r="J86" s="30" t="s">
        <v>3983</v>
      </c>
      <c r="K86" s="28" t="s">
        <v>66</v>
      </c>
      <c r="L86" s="27">
        <v>1</v>
      </c>
      <c r="M86" s="31">
        <v>43432</v>
      </c>
      <c r="N86" s="31"/>
      <c r="O86" s="31"/>
      <c r="P86" s="29"/>
      <c r="Q86" s="29"/>
      <c r="R86" s="29"/>
      <c r="S86" s="29">
        <v>52.078000000000003</v>
      </c>
      <c r="T86" s="29" t="s">
        <v>475</v>
      </c>
      <c r="U86" s="29"/>
      <c r="V86" s="27"/>
      <c r="W86" s="29">
        <v>24.3856</v>
      </c>
      <c r="X86" s="29"/>
      <c r="Y86" s="29"/>
      <c r="Z86" s="29">
        <v>238.5078</v>
      </c>
      <c r="AA86" s="29" t="s">
        <v>474</v>
      </c>
      <c r="AB86" s="29"/>
      <c r="AC86" s="27"/>
      <c r="AD86" s="27"/>
      <c r="AE86" s="27"/>
      <c r="AF86" s="29" t="s">
        <v>476</v>
      </c>
      <c r="AG86" s="29" t="s">
        <v>477</v>
      </c>
      <c r="AH86" s="29" t="s">
        <v>478</v>
      </c>
      <c r="AI86" s="29"/>
      <c r="AJ86" s="29"/>
      <c r="AK86" s="68"/>
      <c r="AL86" s="68"/>
      <c r="AM86" s="68"/>
      <c r="AN86" s="68"/>
      <c r="AO86" s="68"/>
    </row>
    <row r="87" spans="1:41" ht="35.1" customHeight="1">
      <c r="A87" s="27">
        <v>6</v>
      </c>
      <c r="B87" s="27">
        <v>2018</v>
      </c>
      <c r="C87" s="28" t="s">
        <v>479</v>
      </c>
      <c r="D87" s="29" t="s">
        <v>916</v>
      </c>
      <c r="E87" s="28" t="s">
        <v>480</v>
      </c>
      <c r="F87" s="28" t="s">
        <v>135</v>
      </c>
      <c r="G87" s="28" t="s">
        <v>1392</v>
      </c>
      <c r="H87" s="29">
        <v>29.023700000000002</v>
      </c>
      <c r="I87" s="112" t="s">
        <v>2550</v>
      </c>
      <c r="J87" s="30" t="s">
        <v>3944</v>
      </c>
      <c r="K87" s="28" t="s">
        <v>4</v>
      </c>
      <c r="L87" s="27">
        <v>1</v>
      </c>
      <c r="M87" s="31">
        <v>43223</v>
      </c>
      <c r="N87" s="31">
        <v>43265</v>
      </c>
      <c r="O87" s="31"/>
      <c r="P87" s="29"/>
      <c r="Q87" s="29"/>
      <c r="R87" s="29"/>
      <c r="S87" s="29"/>
      <c r="T87" s="29"/>
      <c r="U87" s="29"/>
      <c r="V87" s="27"/>
      <c r="W87" s="29">
        <v>8.8415999999999997</v>
      </c>
      <c r="X87" s="29"/>
      <c r="Y87" s="29"/>
      <c r="Z87" s="29"/>
      <c r="AA87" s="29"/>
      <c r="AB87" s="29">
        <v>6.0109000000000004</v>
      </c>
      <c r="AC87" s="27" t="s">
        <v>417</v>
      </c>
      <c r="AD87" s="27"/>
      <c r="AE87" s="27"/>
      <c r="AF87" s="29" t="s">
        <v>481</v>
      </c>
      <c r="AG87" s="29" t="s">
        <v>482</v>
      </c>
      <c r="AH87" s="29" t="s">
        <v>483</v>
      </c>
      <c r="AI87" s="29"/>
      <c r="AJ87" s="29"/>
      <c r="AK87" s="68"/>
      <c r="AL87" s="68"/>
      <c r="AM87" s="68"/>
      <c r="AN87" s="68"/>
      <c r="AO87" s="68"/>
    </row>
    <row r="88" spans="1:41" ht="35.1" customHeight="1">
      <c r="A88" s="27">
        <v>7</v>
      </c>
      <c r="B88" s="27">
        <v>2018</v>
      </c>
      <c r="C88" s="28" t="s">
        <v>484</v>
      </c>
      <c r="D88" s="29" t="s">
        <v>917</v>
      </c>
      <c r="E88" s="28" t="s">
        <v>104</v>
      </c>
      <c r="F88" s="28" t="s">
        <v>142</v>
      </c>
      <c r="G88" s="28"/>
      <c r="H88" s="29">
        <v>83.954499999999996</v>
      </c>
      <c r="I88" s="112" t="s">
        <v>485</v>
      </c>
      <c r="J88" s="30" t="s">
        <v>3925</v>
      </c>
      <c r="K88" s="28" t="s">
        <v>4</v>
      </c>
      <c r="L88" s="27">
        <v>1</v>
      </c>
      <c r="M88" s="31">
        <v>43108</v>
      </c>
      <c r="N88" s="31">
        <v>43180</v>
      </c>
      <c r="O88" s="31"/>
      <c r="P88" s="29"/>
      <c r="Q88" s="29"/>
      <c r="R88" s="29"/>
      <c r="S88" s="29">
        <v>1.2075</v>
      </c>
      <c r="T88" s="29" t="s">
        <v>442</v>
      </c>
      <c r="U88" s="29"/>
      <c r="V88" s="27"/>
      <c r="W88" s="29">
        <v>29.613499999999998</v>
      </c>
      <c r="X88" s="29"/>
      <c r="Y88" s="29"/>
      <c r="Z88" s="29"/>
      <c r="AA88" s="29"/>
      <c r="AB88" s="29">
        <v>14.007999999999999</v>
      </c>
      <c r="AC88" s="27" t="s">
        <v>416</v>
      </c>
      <c r="AD88" s="27"/>
      <c r="AE88" s="27"/>
      <c r="AF88" s="29" t="s">
        <v>486</v>
      </c>
      <c r="AG88" s="29" t="s">
        <v>487</v>
      </c>
      <c r="AH88" s="29" t="s">
        <v>488</v>
      </c>
      <c r="AI88" s="29"/>
      <c r="AJ88" s="29"/>
      <c r="AK88" s="68"/>
      <c r="AL88" s="68"/>
      <c r="AM88" s="68"/>
      <c r="AN88" s="68"/>
      <c r="AO88" s="68"/>
    </row>
    <row r="89" spans="1:41" ht="35.1" customHeight="1">
      <c r="A89" s="27">
        <v>8</v>
      </c>
      <c r="B89" s="27">
        <v>2018</v>
      </c>
      <c r="C89" s="28" t="s">
        <v>489</v>
      </c>
      <c r="D89" s="29" t="s">
        <v>918</v>
      </c>
      <c r="E89" s="28" t="s">
        <v>490</v>
      </c>
      <c r="F89" s="28" t="s">
        <v>462</v>
      </c>
      <c r="G89" s="28"/>
      <c r="H89" s="29">
        <v>122.74</v>
      </c>
      <c r="I89" s="112" t="s">
        <v>491</v>
      </c>
      <c r="J89" s="30" t="s">
        <v>3939</v>
      </c>
      <c r="K89" s="28" t="s">
        <v>4</v>
      </c>
      <c r="L89" s="27">
        <v>1</v>
      </c>
      <c r="M89" s="31">
        <v>43210</v>
      </c>
      <c r="N89" s="31">
        <v>43243</v>
      </c>
      <c r="O89" s="31"/>
      <c r="P89" s="29"/>
      <c r="Q89" s="29"/>
      <c r="R89" s="29"/>
      <c r="S89" s="29">
        <v>3.3997000000000002</v>
      </c>
      <c r="T89" s="29" t="s">
        <v>492</v>
      </c>
      <c r="U89" s="29"/>
      <c r="V89" s="27"/>
      <c r="W89" s="29"/>
      <c r="X89" s="29"/>
      <c r="Y89" s="29"/>
      <c r="Z89" s="29"/>
      <c r="AA89" s="29"/>
      <c r="AB89" s="29"/>
      <c r="AC89" s="27"/>
      <c r="AD89" s="27"/>
      <c r="AE89" s="27"/>
      <c r="AF89" s="29" t="s">
        <v>493</v>
      </c>
      <c r="AG89" s="29" t="s">
        <v>494</v>
      </c>
      <c r="AH89" s="29" t="s">
        <v>495</v>
      </c>
      <c r="AI89" s="29"/>
      <c r="AJ89" s="29"/>
      <c r="AK89" s="68"/>
      <c r="AL89" s="68"/>
      <c r="AM89" s="68"/>
      <c r="AN89" s="68"/>
      <c r="AO89" s="68"/>
    </row>
    <row r="90" spans="1:41" ht="35.1" customHeight="1">
      <c r="A90" s="27">
        <v>9</v>
      </c>
      <c r="B90" s="27">
        <v>2018</v>
      </c>
      <c r="C90" s="28" t="s">
        <v>497</v>
      </c>
      <c r="D90" s="29" t="s">
        <v>919</v>
      </c>
      <c r="E90" s="28" t="s">
        <v>498</v>
      </c>
      <c r="F90" s="28" t="s">
        <v>73</v>
      </c>
      <c r="G90" s="28" t="s">
        <v>1266</v>
      </c>
      <c r="H90" s="29">
        <v>25.079499999999999</v>
      </c>
      <c r="I90" s="112" t="s">
        <v>2551</v>
      </c>
      <c r="J90" s="30" t="s">
        <v>3949</v>
      </c>
      <c r="K90" s="28" t="s">
        <v>4</v>
      </c>
      <c r="L90" s="27">
        <v>1</v>
      </c>
      <c r="M90" s="31">
        <v>43248</v>
      </c>
      <c r="N90" s="31">
        <v>43278</v>
      </c>
      <c r="O90" s="31"/>
      <c r="P90" s="29"/>
      <c r="Q90" s="29"/>
      <c r="R90" s="29"/>
      <c r="S90" s="29">
        <v>0.52500000000000002</v>
      </c>
      <c r="T90" s="29" t="s">
        <v>464</v>
      </c>
      <c r="U90" s="29">
        <v>1.8660000000000001</v>
      </c>
      <c r="V90" s="27" t="s">
        <v>464</v>
      </c>
      <c r="W90" s="29"/>
      <c r="X90" s="29"/>
      <c r="Y90" s="29"/>
      <c r="Z90" s="29"/>
      <c r="AA90" s="29"/>
      <c r="AB90" s="29">
        <v>9.7053999999999991</v>
      </c>
      <c r="AC90" s="27" t="s">
        <v>416</v>
      </c>
      <c r="AD90" s="27"/>
      <c r="AE90" s="27"/>
      <c r="AF90" s="29" t="s">
        <v>499</v>
      </c>
      <c r="AG90" s="29" t="s">
        <v>500</v>
      </c>
      <c r="AH90" s="29" t="s">
        <v>501</v>
      </c>
      <c r="AI90" s="29"/>
      <c r="AJ90" s="29"/>
      <c r="AK90" s="68"/>
      <c r="AL90" s="68"/>
      <c r="AM90" s="68"/>
      <c r="AN90" s="68"/>
      <c r="AO90" s="68"/>
    </row>
    <row r="91" spans="1:41" ht="35.1" customHeight="1">
      <c r="A91" s="27">
        <v>10</v>
      </c>
      <c r="B91" s="27">
        <v>2018</v>
      </c>
      <c r="C91" s="28" t="s">
        <v>502</v>
      </c>
      <c r="D91" s="29" t="s">
        <v>920</v>
      </c>
      <c r="E91" s="28" t="s">
        <v>503</v>
      </c>
      <c r="F91" s="28" t="s">
        <v>18</v>
      </c>
      <c r="G91" s="28" t="s">
        <v>1282</v>
      </c>
      <c r="H91" s="29">
        <v>68.806600000000003</v>
      </c>
      <c r="I91" s="112" t="s">
        <v>504</v>
      </c>
      <c r="J91" s="30" t="s">
        <v>3961</v>
      </c>
      <c r="K91" s="28" t="s">
        <v>4</v>
      </c>
      <c r="L91" s="27">
        <v>1</v>
      </c>
      <c r="M91" s="31">
        <v>43306</v>
      </c>
      <c r="N91" s="31">
        <v>43389</v>
      </c>
      <c r="O91" s="31"/>
      <c r="P91" s="29"/>
      <c r="Q91" s="29"/>
      <c r="R91" s="29"/>
      <c r="S91" s="29">
        <v>1.0535000000000001</v>
      </c>
      <c r="T91" s="29" t="s">
        <v>442</v>
      </c>
      <c r="U91" s="29"/>
      <c r="V91" s="27"/>
      <c r="W91" s="29">
        <v>27.918500000000002</v>
      </c>
      <c r="X91" s="29"/>
      <c r="Y91" s="29"/>
      <c r="Z91" s="29"/>
      <c r="AA91" s="29"/>
      <c r="AB91" s="29">
        <v>4.8981000000000003</v>
      </c>
      <c r="AC91" s="27" t="s">
        <v>505</v>
      </c>
      <c r="AD91" s="27"/>
      <c r="AE91" s="27"/>
      <c r="AF91" s="29"/>
      <c r="AG91" s="29"/>
      <c r="AH91" s="29"/>
      <c r="AI91" s="29"/>
      <c r="AJ91" s="29"/>
      <c r="AK91" s="68"/>
      <c r="AL91" s="68"/>
      <c r="AM91" s="68"/>
      <c r="AN91" s="68"/>
      <c r="AO91" s="68"/>
    </row>
    <row r="92" spans="1:41" ht="35.1" customHeight="1">
      <c r="A92" s="27">
        <v>11</v>
      </c>
      <c r="B92" s="27">
        <v>2018</v>
      </c>
      <c r="C92" s="28" t="s">
        <v>506</v>
      </c>
      <c r="D92" s="29" t="s">
        <v>921</v>
      </c>
      <c r="E92" s="28" t="s">
        <v>507</v>
      </c>
      <c r="F92" s="28" t="s">
        <v>731</v>
      </c>
      <c r="G92" s="28" t="s">
        <v>1393</v>
      </c>
      <c r="H92" s="29">
        <v>99.933300000000003</v>
      </c>
      <c r="I92" s="112" t="s">
        <v>508</v>
      </c>
      <c r="J92" s="30" t="s">
        <v>3946</v>
      </c>
      <c r="K92" s="28" t="s">
        <v>4</v>
      </c>
      <c r="L92" s="27">
        <v>2</v>
      </c>
      <c r="M92" s="31">
        <v>43227</v>
      </c>
      <c r="N92" s="31">
        <v>43250</v>
      </c>
      <c r="O92" s="31"/>
      <c r="P92" s="29"/>
      <c r="Q92" s="29"/>
      <c r="R92" s="29"/>
      <c r="S92" s="29"/>
      <c r="T92" s="29"/>
      <c r="U92" s="29"/>
      <c r="V92" s="27"/>
      <c r="W92" s="29">
        <v>33.109299999999998</v>
      </c>
      <c r="X92" s="29"/>
      <c r="Y92" s="29"/>
      <c r="Z92" s="29"/>
      <c r="AA92" s="29"/>
      <c r="AB92" s="29">
        <v>14.769</v>
      </c>
      <c r="AC92" s="27" t="s">
        <v>416</v>
      </c>
      <c r="AD92" s="27"/>
      <c r="AE92" s="27"/>
      <c r="AF92" s="29" t="s">
        <v>509</v>
      </c>
      <c r="AG92" s="29" t="s">
        <v>510</v>
      </c>
      <c r="AH92" s="29" t="s">
        <v>511</v>
      </c>
      <c r="AI92" s="29"/>
      <c r="AJ92" s="29"/>
      <c r="AK92" s="68"/>
      <c r="AL92" s="68"/>
      <c r="AM92" s="68"/>
      <c r="AN92" s="68"/>
      <c r="AO92" s="68"/>
    </row>
    <row r="93" spans="1:41" ht="35.1" customHeight="1">
      <c r="A93" s="27">
        <v>12</v>
      </c>
      <c r="B93" s="27">
        <v>2018</v>
      </c>
      <c r="C93" s="28" t="s">
        <v>512</v>
      </c>
      <c r="D93" s="29" t="s">
        <v>922</v>
      </c>
      <c r="E93" s="28" t="s">
        <v>513</v>
      </c>
      <c r="F93" s="28" t="s">
        <v>18</v>
      </c>
      <c r="G93" s="28" t="s">
        <v>1270</v>
      </c>
      <c r="H93" s="29">
        <v>80.47</v>
      </c>
      <c r="I93" s="112" t="s">
        <v>514</v>
      </c>
      <c r="J93" s="30" t="s">
        <v>3950</v>
      </c>
      <c r="K93" s="28" t="s">
        <v>4</v>
      </c>
      <c r="L93" s="27">
        <v>1</v>
      </c>
      <c r="M93" s="31">
        <v>43248</v>
      </c>
      <c r="N93" s="31">
        <v>43329</v>
      </c>
      <c r="O93" s="31"/>
      <c r="P93" s="29"/>
      <c r="Q93" s="29"/>
      <c r="R93" s="29"/>
      <c r="S93" s="29">
        <v>0.55569999999999997</v>
      </c>
      <c r="T93" s="29">
        <v>2018</v>
      </c>
      <c r="U93" s="29"/>
      <c r="V93" s="27"/>
      <c r="W93" s="29">
        <v>11.3805</v>
      </c>
      <c r="X93" s="29"/>
      <c r="Y93" s="29"/>
      <c r="Z93" s="29"/>
      <c r="AA93" s="29"/>
      <c r="AB93" s="29">
        <v>25.568999999999999</v>
      </c>
      <c r="AC93" s="27" t="s">
        <v>416</v>
      </c>
      <c r="AD93" s="27"/>
      <c r="AE93" s="27"/>
      <c r="AF93" s="29" t="s">
        <v>515</v>
      </c>
      <c r="AG93" s="29" t="s">
        <v>516</v>
      </c>
      <c r="AH93" s="29" t="s">
        <v>517</v>
      </c>
      <c r="AI93" s="29"/>
      <c r="AJ93" s="29"/>
      <c r="AK93" s="68"/>
      <c r="AL93" s="68"/>
      <c r="AM93" s="68"/>
      <c r="AN93" s="68"/>
      <c r="AO93" s="68"/>
    </row>
    <row r="94" spans="1:41" ht="35.1" customHeight="1">
      <c r="A94" s="27">
        <v>13</v>
      </c>
      <c r="B94" s="27">
        <v>2018</v>
      </c>
      <c r="C94" s="28" t="s">
        <v>518</v>
      </c>
      <c r="D94" s="29" t="s">
        <v>923</v>
      </c>
      <c r="E94" s="28" t="s">
        <v>519</v>
      </c>
      <c r="F94" s="28" t="s">
        <v>18</v>
      </c>
      <c r="G94" s="28" t="s">
        <v>1268</v>
      </c>
      <c r="H94" s="29">
        <v>49.626399999999997</v>
      </c>
      <c r="I94" s="112" t="s">
        <v>520</v>
      </c>
      <c r="J94" s="30" t="s">
        <v>3955</v>
      </c>
      <c r="K94" s="28" t="s">
        <v>4</v>
      </c>
      <c r="L94" s="27">
        <v>1</v>
      </c>
      <c r="M94" s="31">
        <v>43290</v>
      </c>
      <c r="N94" s="31"/>
      <c r="O94" s="31"/>
      <c r="P94" s="29"/>
      <c r="Q94" s="29"/>
      <c r="R94" s="29"/>
      <c r="S94" s="29">
        <v>0.57379999999999998</v>
      </c>
      <c r="T94" s="29">
        <v>2018</v>
      </c>
      <c r="U94" s="29"/>
      <c r="V94" s="27"/>
      <c r="W94" s="29">
        <v>17.4605</v>
      </c>
      <c r="X94" s="29"/>
      <c r="Y94" s="29"/>
      <c r="Z94" s="29"/>
      <c r="AA94" s="29"/>
      <c r="AB94" s="29">
        <v>2.2749000000000001</v>
      </c>
      <c r="AC94" s="27" t="s">
        <v>464</v>
      </c>
      <c r="AD94" s="27"/>
      <c r="AE94" s="27"/>
      <c r="AF94" s="29"/>
      <c r="AG94" s="29"/>
      <c r="AH94" s="29"/>
      <c r="AI94" s="29"/>
      <c r="AJ94" s="29"/>
      <c r="AK94" s="68"/>
      <c r="AL94" s="68"/>
      <c r="AM94" s="68"/>
      <c r="AN94" s="68"/>
      <c r="AO94" s="68"/>
    </row>
    <row r="95" spans="1:41" ht="35.1" customHeight="1">
      <c r="A95" s="27">
        <v>14</v>
      </c>
      <c r="B95" s="27">
        <v>2018</v>
      </c>
      <c r="C95" s="28" t="s">
        <v>521</v>
      </c>
      <c r="D95" s="29" t="s">
        <v>924</v>
      </c>
      <c r="E95" s="28" t="s">
        <v>522</v>
      </c>
      <c r="F95" s="28" t="s">
        <v>18</v>
      </c>
      <c r="G95" s="28"/>
      <c r="H95" s="29">
        <v>90.116799999999998</v>
      </c>
      <c r="I95" s="112" t="s">
        <v>523</v>
      </c>
      <c r="J95" s="30" t="s">
        <v>3943</v>
      </c>
      <c r="K95" s="28" t="s">
        <v>4</v>
      </c>
      <c r="L95" s="27">
        <v>3</v>
      </c>
      <c r="M95" s="31">
        <v>43222</v>
      </c>
      <c r="N95" s="31">
        <v>43280</v>
      </c>
      <c r="O95" s="31"/>
      <c r="P95" s="29"/>
      <c r="Q95" s="29"/>
      <c r="R95" s="29"/>
      <c r="S95" s="29"/>
      <c r="T95" s="29"/>
      <c r="U95" s="29"/>
      <c r="V95" s="27"/>
      <c r="W95" s="29">
        <v>47.881999999999998</v>
      </c>
      <c r="X95" s="29"/>
      <c r="Y95" s="29"/>
      <c r="Z95" s="29">
        <v>24.439800000000002</v>
      </c>
      <c r="AA95" s="29" t="s">
        <v>416</v>
      </c>
      <c r="AB95" s="29"/>
      <c r="AC95" s="27"/>
      <c r="AD95" s="27"/>
      <c r="AE95" s="27"/>
      <c r="AF95" s="29" t="s">
        <v>524</v>
      </c>
      <c r="AG95" s="29" t="s">
        <v>525</v>
      </c>
      <c r="AH95" s="29" t="s">
        <v>526</v>
      </c>
      <c r="AI95" s="29"/>
      <c r="AJ95" s="29"/>
      <c r="AK95" s="68"/>
      <c r="AL95" s="68"/>
      <c r="AM95" s="68"/>
      <c r="AN95" s="68"/>
      <c r="AO95" s="68"/>
    </row>
    <row r="96" spans="1:41" ht="35.1" customHeight="1">
      <c r="A96" s="27">
        <v>15</v>
      </c>
      <c r="B96" s="27">
        <v>2018</v>
      </c>
      <c r="C96" s="28" t="s">
        <v>527</v>
      </c>
      <c r="D96" s="29" t="s">
        <v>925</v>
      </c>
      <c r="E96" s="28" t="s">
        <v>528</v>
      </c>
      <c r="F96" s="28" t="s">
        <v>18</v>
      </c>
      <c r="G96" s="28" t="s">
        <v>1270</v>
      </c>
      <c r="H96" s="29">
        <v>74.766300000000001</v>
      </c>
      <c r="I96" s="112" t="s">
        <v>2552</v>
      </c>
      <c r="J96" s="30" t="s">
        <v>3941</v>
      </c>
      <c r="K96" s="28" t="s">
        <v>4</v>
      </c>
      <c r="L96" s="27">
        <v>1</v>
      </c>
      <c r="M96" s="31">
        <v>43216</v>
      </c>
      <c r="N96" s="31">
        <v>43242</v>
      </c>
      <c r="O96" s="31"/>
      <c r="P96" s="29"/>
      <c r="Q96" s="29"/>
      <c r="R96" s="29"/>
      <c r="S96" s="29">
        <v>6.9607000000000001</v>
      </c>
      <c r="T96" s="29" t="s">
        <v>417</v>
      </c>
      <c r="U96" s="29"/>
      <c r="V96" s="27"/>
      <c r="W96" s="29">
        <v>34.442900000000002</v>
      </c>
      <c r="X96" s="29"/>
      <c r="Y96" s="29"/>
      <c r="Z96" s="29"/>
      <c r="AA96" s="29"/>
      <c r="AB96" s="29">
        <v>8.6745000000000001</v>
      </c>
      <c r="AC96" s="27" t="s">
        <v>529</v>
      </c>
      <c r="AD96" s="27"/>
      <c r="AE96" s="27"/>
      <c r="AF96" s="29"/>
      <c r="AG96" s="29"/>
      <c r="AH96" s="29"/>
      <c r="AI96" s="29"/>
      <c r="AJ96" s="29"/>
      <c r="AK96" s="68"/>
      <c r="AL96" s="68"/>
      <c r="AM96" s="68"/>
      <c r="AN96" s="68"/>
      <c r="AO96" s="68"/>
    </row>
    <row r="97" spans="1:41" ht="35.1" customHeight="1">
      <c r="A97" s="27">
        <v>16</v>
      </c>
      <c r="B97" s="27">
        <v>2018</v>
      </c>
      <c r="C97" s="28" t="s">
        <v>530</v>
      </c>
      <c r="D97" s="29" t="s">
        <v>926</v>
      </c>
      <c r="E97" s="28" t="s">
        <v>531</v>
      </c>
      <c r="F97" s="28" t="s">
        <v>73</v>
      </c>
      <c r="G97" s="28" t="s">
        <v>1286</v>
      </c>
      <c r="H97" s="29">
        <v>75.299800000000005</v>
      </c>
      <c r="I97" s="112" t="s">
        <v>2553</v>
      </c>
      <c r="J97" s="30" t="s">
        <v>3958</v>
      </c>
      <c r="K97" s="28" t="s">
        <v>4</v>
      </c>
      <c r="L97" s="27">
        <v>1</v>
      </c>
      <c r="M97" s="31">
        <v>43297</v>
      </c>
      <c r="N97" s="31">
        <v>43314</v>
      </c>
      <c r="O97" s="31"/>
      <c r="P97" s="29"/>
      <c r="Q97" s="29"/>
      <c r="R97" s="29"/>
      <c r="S97" s="29">
        <v>3.0381</v>
      </c>
      <c r="T97" s="29" t="s">
        <v>532</v>
      </c>
      <c r="U97" s="29"/>
      <c r="V97" s="27"/>
      <c r="W97" s="29">
        <v>15.753299999999999</v>
      </c>
      <c r="X97" s="29"/>
      <c r="Y97" s="29"/>
      <c r="Z97" s="29">
        <v>29.696200000000001</v>
      </c>
      <c r="AA97" s="29" t="s">
        <v>416</v>
      </c>
      <c r="AB97" s="29"/>
      <c r="AC97" s="27"/>
      <c r="AD97" s="27"/>
      <c r="AE97" s="27"/>
      <c r="AF97" s="29"/>
      <c r="AG97" s="29"/>
      <c r="AH97" s="29"/>
      <c r="AI97" s="29" t="s">
        <v>533</v>
      </c>
      <c r="AJ97" s="29" t="s">
        <v>534</v>
      </c>
      <c r="AK97" s="68"/>
      <c r="AL97" s="68"/>
      <c r="AM97" s="68"/>
      <c r="AN97" s="68"/>
      <c r="AO97" s="68"/>
    </row>
    <row r="98" spans="1:41" ht="35.1" customHeight="1">
      <c r="A98" s="27">
        <v>17</v>
      </c>
      <c r="B98" s="27">
        <v>2018</v>
      </c>
      <c r="C98" s="28" t="s">
        <v>535</v>
      </c>
      <c r="D98" s="29" t="s">
        <v>927</v>
      </c>
      <c r="E98" s="28" t="s">
        <v>536</v>
      </c>
      <c r="F98" s="28" t="s">
        <v>18</v>
      </c>
      <c r="G98" s="28"/>
      <c r="H98" s="29">
        <v>30.6952</v>
      </c>
      <c r="I98" s="112" t="s">
        <v>2554</v>
      </c>
      <c r="J98" s="30" t="s">
        <v>3930</v>
      </c>
      <c r="K98" s="28" t="s">
        <v>4</v>
      </c>
      <c r="L98" s="27">
        <v>3</v>
      </c>
      <c r="M98" s="31" t="s">
        <v>537</v>
      </c>
      <c r="N98" s="31"/>
      <c r="O98" s="31"/>
      <c r="P98" s="29"/>
      <c r="Q98" s="29"/>
      <c r="R98" s="29"/>
      <c r="S98" s="29"/>
      <c r="T98" s="29"/>
      <c r="U98" s="29"/>
      <c r="V98" s="27"/>
      <c r="W98" s="29">
        <v>5.0247000000000002</v>
      </c>
      <c r="X98" s="29"/>
      <c r="Y98" s="29"/>
      <c r="Z98" s="29"/>
      <c r="AA98" s="29"/>
      <c r="AB98" s="29">
        <v>19.540099999999999</v>
      </c>
      <c r="AC98" s="27" t="s">
        <v>416</v>
      </c>
      <c r="AD98" s="27"/>
      <c r="AE98" s="27"/>
      <c r="AF98" s="29"/>
      <c r="AG98" s="29"/>
      <c r="AH98" s="29"/>
      <c r="AI98" s="29"/>
      <c r="AJ98" s="29"/>
      <c r="AK98" s="68"/>
      <c r="AL98" s="68"/>
      <c r="AM98" s="68"/>
      <c r="AN98" s="68"/>
      <c r="AO98" s="68"/>
    </row>
    <row r="99" spans="1:41" ht="35.1" customHeight="1">
      <c r="A99" s="27">
        <v>18</v>
      </c>
      <c r="B99" s="27">
        <v>2018</v>
      </c>
      <c r="C99" s="28" t="s">
        <v>538</v>
      </c>
      <c r="D99" s="29" t="s">
        <v>928</v>
      </c>
      <c r="E99" s="28" t="s">
        <v>539</v>
      </c>
      <c r="F99" s="28" t="s">
        <v>18</v>
      </c>
      <c r="G99" s="28" t="s">
        <v>1394</v>
      </c>
      <c r="H99" s="29">
        <v>50.438499999999998</v>
      </c>
      <c r="I99" s="112" t="s">
        <v>540</v>
      </c>
      <c r="J99" s="30" t="s">
        <v>3922</v>
      </c>
      <c r="K99" s="28" t="s">
        <v>4</v>
      </c>
      <c r="L99" s="27">
        <v>3</v>
      </c>
      <c r="M99" s="31">
        <v>43108</v>
      </c>
      <c r="N99" s="31">
        <v>43124</v>
      </c>
      <c r="O99" s="31"/>
      <c r="P99" s="29"/>
      <c r="Q99" s="29"/>
      <c r="R99" s="29"/>
      <c r="S99" s="29">
        <v>1.6195999999999999</v>
      </c>
      <c r="T99" s="29" t="s">
        <v>541</v>
      </c>
      <c r="U99" s="29"/>
      <c r="V99" s="27"/>
      <c r="W99" s="29">
        <v>2.7650999999999999</v>
      </c>
      <c r="X99" s="29"/>
      <c r="Y99" s="29"/>
      <c r="Z99" s="29">
        <v>37.751100000000001</v>
      </c>
      <c r="AA99" s="29" t="s">
        <v>416</v>
      </c>
      <c r="AB99" s="29"/>
      <c r="AC99" s="27"/>
      <c r="AD99" s="27"/>
      <c r="AE99" s="27"/>
      <c r="AF99" s="29" t="s">
        <v>542</v>
      </c>
      <c r="AG99" s="29" t="s">
        <v>543</v>
      </c>
      <c r="AH99" s="29" t="s">
        <v>544</v>
      </c>
      <c r="AI99" s="29"/>
      <c r="AJ99" s="29"/>
      <c r="AK99" s="68"/>
      <c r="AL99" s="68"/>
      <c r="AM99" s="68"/>
      <c r="AN99" s="68"/>
      <c r="AO99" s="68"/>
    </row>
    <row r="100" spans="1:41" ht="35.1" customHeight="1">
      <c r="A100" s="27">
        <v>19</v>
      </c>
      <c r="B100" s="27">
        <v>2018</v>
      </c>
      <c r="C100" s="28" t="s">
        <v>4400</v>
      </c>
      <c r="D100" s="29" t="s">
        <v>3227</v>
      </c>
      <c r="E100" s="28" t="s">
        <v>545</v>
      </c>
      <c r="F100" s="28" t="s">
        <v>18</v>
      </c>
      <c r="G100" s="28" t="s">
        <v>1270</v>
      </c>
      <c r="H100" s="29">
        <v>39.549999999999997</v>
      </c>
      <c r="I100" s="112" t="s">
        <v>547</v>
      </c>
      <c r="J100" s="30" t="s">
        <v>3584</v>
      </c>
      <c r="K100" s="28" t="s">
        <v>4</v>
      </c>
      <c r="L100" s="27">
        <v>1</v>
      </c>
      <c r="M100" s="31">
        <v>43377</v>
      </c>
      <c r="N100" s="31" t="s">
        <v>4401</v>
      </c>
      <c r="O100" s="31">
        <v>45790</v>
      </c>
      <c r="P100" s="29"/>
      <c r="Q100" s="29"/>
      <c r="R100" s="29"/>
      <c r="S100" s="29">
        <v>1.02</v>
      </c>
      <c r="T100" s="29" t="s">
        <v>4150</v>
      </c>
      <c r="U100" s="29"/>
      <c r="V100" s="27"/>
      <c r="W100" s="29"/>
      <c r="X100" s="29"/>
      <c r="Y100" s="29"/>
      <c r="Z100" s="29"/>
      <c r="AA100" s="29"/>
      <c r="AB100" s="29"/>
      <c r="AC100" s="27"/>
      <c r="AD100" s="27"/>
      <c r="AE100" s="27"/>
      <c r="AF100" s="29"/>
      <c r="AG100" s="29"/>
      <c r="AH100" s="29"/>
      <c r="AI100" s="29"/>
      <c r="AJ100" s="29"/>
      <c r="AK100" s="68"/>
      <c r="AL100" s="68"/>
      <c r="AM100" s="68"/>
      <c r="AN100" s="68"/>
      <c r="AO100" s="68"/>
    </row>
    <row r="101" spans="1:41" ht="35.1" customHeight="1">
      <c r="A101" s="27">
        <v>20</v>
      </c>
      <c r="B101" s="27">
        <v>2018</v>
      </c>
      <c r="C101" s="28" t="s">
        <v>549</v>
      </c>
      <c r="D101" s="29" t="s">
        <v>929</v>
      </c>
      <c r="E101" s="28" t="s">
        <v>550</v>
      </c>
      <c r="F101" s="28" t="s">
        <v>79</v>
      </c>
      <c r="G101" s="28"/>
      <c r="H101" s="29">
        <v>837.19209999999998</v>
      </c>
      <c r="I101" s="112" t="s">
        <v>551</v>
      </c>
      <c r="J101" s="30" t="s">
        <v>3931</v>
      </c>
      <c r="K101" s="28" t="s">
        <v>66</v>
      </c>
      <c r="L101" s="27" t="s">
        <v>1007</v>
      </c>
      <c r="M101" s="31">
        <v>43160</v>
      </c>
      <c r="N101" s="31">
        <v>43172</v>
      </c>
      <c r="O101" s="31"/>
      <c r="P101" s="29"/>
      <c r="Q101" s="29"/>
      <c r="R101" s="29"/>
      <c r="S101" s="29">
        <v>3.2412000000000001</v>
      </c>
      <c r="T101" s="29" t="s">
        <v>475</v>
      </c>
      <c r="U101" s="29"/>
      <c r="V101" s="27"/>
      <c r="W101" s="29">
        <v>693.43589999999995</v>
      </c>
      <c r="X101" s="29">
        <v>669.75340000000006</v>
      </c>
      <c r="Y101" s="29">
        <v>23.682500000000001</v>
      </c>
      <c r="Z101" s="29"/>
      <c r="AA101" s="29"/>
      <c r="AB101" s="29">
        <v>68.165800000000004</v>
      </c>
      <c r="AC101" s="27">
        <v>2018</v>
      </c>
      <c r="AD101" s="27"/>
      <c r="AE101" s="27"/>
      <c r="AF101" s="29" t="s">
        <v>552</v>
      </c>
      <c r="AG101" s="29" t="s">
        <v>553</v>
      </c>
      <c r="AH101" s="29"/>
      <c r="AI101" s="29"/>
      <c r="AJ101" s="29"/>
      <c r="AK101" s="68"/>
      <c r="AL101" s="68"/>
      <c r="AM101" s="68"/>
      <c r="AN101" s="68"/>
      <c r="AO101" s="68"/>
    </row>
    <row r="102" spans="1:41" ht="35.1" customHeight="1">
      <c r="A102" s="27">
        <v>21</v>
      </c>
      <c r="B102" s="27">
        <v>2018</v>
      </c>
      <c r="C102" s="28" t="s">
        <v>554</v>
      </c>
      <c r="D102" s="29" t="s">
        <v>930</v>
      </c>
      <c r="E102" s="28" t="s">
        <v>555</v>
      </c>
      <c r="F102" s="28" t="s">
        <v>152</v>
      </c>
      <c r="G102" s="28" t="s">
        <v>1286</v>
      </c>
      <c r="H102" s="29">
        <v>73.502499999999998</v>
      </c>
      <c r="I102" s="112" t="s">
        <v>556</v>
      </c>
      <c r="J102" s="30" t="s">
        <v>3967</v>
      </c>
      <c r="K102" s="28" t="s">
        <v>4</v>
      </c>
      <c r="L102" s="27">
        <v>1</v>
      </c>
      <c r="M102" s="31">
        <v>43327</v>
      </c>
      <c r="N102" s="31">
        <v>43376</v>
      </c>
      <c r="O102" s="31"/>
      <c r="P102" s="29"/>
      <c r="Q102" s="29"/>
      <c r="R102" s="29"/>
      <c r="S102" s="29">
        <v>1.7879</v>
      </c>
      <c r="T102" s="29" t="s">
        <v>541</v>
      </c>
      <c r="U102" s="29"/>
      <c r="V102" s="27"/>
      <c r="W102" s="29"/>
      <c r="X102" s="29"/>
      <c r="Y102" s="29"/>
      <c r="Z102" s="29"/>
      <c r="AA102" s="29"/>
      <c r="AB102" s="29">
        <v>47.838700000000003</v>
      </c>
      <c r="AC102" s="27" t="s">
        <v>416</v>
      </c>
      <c r="AD102" s="27"/>
      <c r="AE102" s="27"/>
      <c r="AF102" s="29" t="s">
        <v>557</v>
      </c>
      <c r="AG102" s="29" t="s">
        <v>558</v>
      </c>
      <c r="AH102" s="29" t="s">
        <v>559</v>
      </c>
      <c r="AI102" s="29"/>
      <c r="AJ102" s="29" t="s">
        <v>1225</v>
      </c>
      <c r="AK102" s="68"/>
      <c r="AL102" s="68"/>
      <c r="AM102" s="68"/>
      <c r="AN102" s="68"/>
      <c r="AO102" s="68"/>
    </row>
    <row r="103" spans="1:41" ht="35.1" customHeight="1">
      <c r="A103" s="27">
        <v>22</v>
      </c>
      <c r="B103" s="27">
        <v>2018</v>
      </c>
      <c r="C103" s="28" t="s">
        <v>1637</v>
      </c>
      <c r="D103" s="29" t="s">
        <v>931</v>
      </c>
      <c r="E103" s="28" t="s">
        <v>92</v>
      </c>
      <c r="F103" s="28" t="s">
        <v>356</v>
      </c>
      <c r="G103" s="28" t="s">
        <v>1272</v>
      </c>
      <c r="H103" s="29">
        <v>53.35</v>
      </c>
      <c r="I103" s="112" t="s">
        <v>560</v>
      </c>
      <c r="J103" s="30" t="s">
        <v>3935</v>
      </c>
      <c r="K103" s="28" t="s">
        <v>4</v>
      </c>
      <c r="L103" s="27">
        <v>1</v>
      </c>
      <c r="M103" s="31">
        <v>43175</v>
      </c>
      <c r="N103" s="31">
        <v>43194</v>
      </c>
      <c r="O103" s="31"/>
      <c r="P103" s="29"/>
      <c r="Q103" s="29"/>
      <c r="R103" s="29"/>
      <c r="S103" s="29">
        <v>0.90480000000000005</v>
      </c>
      <c r="T103" s="29" t="s">
        <v>442</v>
      </c>
      <c r="U103" s="29"/>
      <c r="V103" s="27"/>
      <c r="W103" s="29">
        <v>12.5989</v>
      </c>
      <c r="X103" s="29"/>
      <c r="Y103" s="29"/>
      <c r="Z103" s="29"/>
      <c r="AA103" s="29"/>
      <c r="AB103" s="29">
        <v>16.6022</v>
      </c>
      <c r="AC103" s="27" t="s">
        <v>529</v>
      </c>
      <c r="AD103" s="27"/>
      <c r="AE103" s="27"/>
      <c r="AF103" s="29" t="s">
        <v>561</v>
      </c>
      <c r="AG103" s="29" t="s">
        <v>562</v>
      </c>
      <c r="AH103" s="29" t="s">
        <v>563</v>
      </c>
      <c r="AI103" s="29"/>
      <c r="AJ103" s="29"/>
      <c r="AK103" s="68"/>
      <c r="AL103" s="68"/>
      <c r="AM103" s="68"/>
      <c r="AN103" s="68"/>
      <c r="AO103" s="68"/>
    </row>
    <row r="104" spans="1:41" ht="35.1" customHeight="1">
      <c r="A104" s="27">
        <v>23</v>
      </c>
      <c r="B104" s="27">
        <v>2018</v>
      </c>
      <c r="C104" s="28" t="s">
        <v>564</v>
      </c>
      <c r="D104" s="29" t="s">
        <v>932</v>
      </c>
      <c r="E104" s="28" t="s">
        <v>565</v>
      </c>
      <c r="F104" s="28" t="s">
        <v>18</v>
      </c>
      <c r="G104" s="28"/>
      <c r="H104" s="29">
        <v>47.447600000000001</v>
      </c>
      <c r="I104" s="112" t="s">
        <v>566</v>
      </c>
      <c r="J104" s="30" t="s">
        <v>3986</v>
      </c>
      <c r="K104" s="28" t="s">
        <v>4</v>
      </c>
      <c r="L104" s="27">
        <v>3</v>
      </c>
      <c r="M104" s="31">
        <v>43245</v>
      </c>
      <c r="N104" s="31"/>
      <c r="O104" s="31"/>
      <c r="P104" s="29"/>
      <c r="Q104" s="29"/>
      <c r="R104" s="29"/>
      <c r="S104" s="29"/>
      <c r="T104" s="29"/>
      <c r="U104" s="29"/>
      <c r="V104" s="27"/>
      <c r="W104" s="29">
        <v>5.6224999999999996</v>
      </c>
      <c r="X104" s="29"/>
      <c r="Y104" s="29"/>
      <c r="Z104" s="29"/>
      <c r="AA104" s="29"/>
      <c r="AB104" s="29">
        <v>32.335500000000003</v>
      </c>
      <c r="AC104" s="27" t="s">
        <v>416</v>
      </c>
      <c r="AD104" s="27"/>
      <c r="AE104" s="27"/>
      <c r="AF104" s="29"/>
      <c r="AG104" s="29"/>
      <c r="AH104" s="29"/>
      <c r="AI104" s="29"/>
      <c r="AJ104" s="29"/>
      <c r="AK104" s="68"/>
      <c r="AL104" s="68"/>
      <c r="AM104" s="68"/>
      <c r="AN104" s="68"/>
      <c r="AO104" s="68"/>
    </row>
    <row r="105" spans="1:41" ht="35.1" customHeight="1">
      <c r="A105" s="27">
        <v>24</v>
      </c>
      <c r="B105" s="27">
        <v>2018</v>
      </c>
      <c r="C105" s="28" t="s">
        <v>567</v>
      </c>
      <c r="D105" s="29" t="s">
        <v>933</v>
      </c>
      <c r="E105" s="28" t="s">
        <v>568</v>
      </c>
      <c r="F105" s="28" t="s">
        <v>87</v>
      </c>
      <c r="G105" s="28" t="s">
        <v>1349</v>
      </c>
      <c r="H105" s="29">
        <v>64.663799999999995</v>
      </c>
      <c r="I105" s="112" t="s">
        <v>569</v>
      </c>
      <c r="J105" s="30" t="s">
        <v>3956</v>
      </c>
      <c r="K105" s="28" t="s">
        <v>4</v>
      </c>
      <c r="L105" s="27">
        <v>1</v>
      </c>
      <c r="M105" s="31">
        <v>43293</v>
      </c>
      <c r="N105" s="31">
        <v>43390</v>
      </c>
      <c r="O105" s="31"/>
      <c r="P105" s="29"/>
      <c r="Q105" s="29"/>
      <c r="R105" s="29"/>
      <c r="S105" s="29">
        <v>0.21740000000000001</v>
      </c>
      <c r="T105" s="29">
        <v>2018</v>
      </c>
      <c r="U105" s="29"/>
      <c r="V105" s="27"/>
      <c r="W105" s="29">
        <v>29.717400000000001</v>
      </c>
      <c r="X105" s="29"/>
      <c r="Y105" s="29"/>
      <c r="Z105" s="29"/>
      <c r="AA105" s="29"/>
      <c r="AB105" s="29">
        <v>12.577400000000001</v>
      </c>
      <c r="AC105" s="27" t="s">
        <v>570</v>
      </c>
      <c r="AD105" s="27"/>
      <c r="AE105" s="27"/>
      <c r="AF105" s="29" t="s">
        <v>571</v>
      </c>
      <c r="AG105" s="29" t="s">
        <v>572</v>
      </c>
      <c r="AH105" s="29" t="s">
        <v>573</v>
      </c>
      <c r="AI105" s="29"/>
      <c r="AJ105" s="29"/>
      <c r="AK105" s="68"/>
      <c r="AL105" s="68"/>
      <c r="AM105" s="68"/>
      <c r="AN105" s="68"/>
      <c r="AO105" s="68"/>
    </row>
    <row r="106" spans="1:41" ht="35.1" customHeight="1">
      <c r="A106" s="27">
        <v>25</v>
      </c>
      <c r="B106" s="27">
        <v>2018</v>
      </c>
      <c r="C106" s="28" t="s">
        <v>574</v>
      </c>
      <c r="D106" s="29" t="s">
        <v>934</v>
      </c>
      <c r="E106" s="28" t="s">
        <v>111</v>
      </c>
      <c r="F106" s="28" t="s">
        <v>2</v>
      </c>
      <c r="G106" s="28" t="s">
        <v>1287</v>
      </c>
      <c r="H106" s="29">
        <v>58.004399999999997</v>
      </c>
      <c r="I106" s="112" t="s">
        <v>575</v>
      </c>
      <c r="J106" s="30" t="s">
        <v>3974</v>
      </c>
      <c r="K106" s="28" t="s">
        <v>4</v>
      </c>
      <c r="L106" s="27">
        <v>1</v>
      </c>
      <c r="M106" s="31">
        <v>43383</v>
      </c>
      <c r="N106" s="31"/>
      <c r="O106" s="31"/>
      <c r="P106" s="29"/>
      <c r="Q106" s="29"/>
      <c r="R106" s="29"/>
      <c r="S106" s="29">
        <v>6.0654000000000003</v>
      </c>
      <c r="T106" s="29" t="s">
        <v>417</v>
      </c>
      <c r="U106" s="29"/>
      <c r="V106" s="27"/>
      <c r="W106" s="29">
        <v>11.209099999999999</v>
      </c>
      <c r="X106" s="29"/>
      <c r="Y106" s="29"/>
      <c r="Z106" s="29"/>
      <c r="AA106" s="29"/>
      <c r="AB106" s="29">
        <v>13.790100000000001</v>
      </c>
      <c r="AC106" s="27" t="s">
        <v>416</v>
      </c>
      <c r="AD106" s="27"/>
      <c r="AE106" s="27"/>
      <c r="AF106" s="29"/>
      <c r="AG106" s="29"/>
      <c r="AH106" s="29"/>
      <c r="AI106" s="29"/>
      <c r="AJ106" s="29"/>
      <c r="AK106" s="68"/>
      <c r="AL106" s="68"/>
      <c r="AM106" s="68"/>
      <c r="AN106" s="68"/>
      <c r="AO106" s="68"/>
    </row>
    <row r="107" spans="1:41" ht="35.1" customHeight="1">
      <c r="A107" s="27">
        <v>26</v>
      </c>
      <c r="B107" s="27">
        <v>2018</v>
      </c>
      <c r="C107" s="28" t="s">
        <v>413</v>
      </c>
      <c r="D107" s="29" t="s">
        <v>902</v>
      </c>
      <c r="E107" s="28" t="s">
        <v>576</v>
      </c>
      <c r="F107" s="28" t="s">
        <v>18</v>
      </c>
      <c r="G107" s="28" t="s">
        <v>1270</v>
      </c>
      <c r="H107" s="29">
        <v>68.988699999999994</v>
      </c>
      <c r="I107" s="112" t="s">
        <v>577</v>
      </c>
      <c r="J107" s="30" t="s">
        <v>3972</v>
      </c>
      <c r="K107" s="28" t="s">
        <v>4</v>
      </c>
      <c r="L107" s="27">
        <v>1</v>
      </c>
      <c r="M107" s="31">
        <v>43368</v>
      </c>
      <c r="N107" s="31">
        <v>43398</v>
      </c>
      <c r="O107" s="31"/>
      <c r="P107" s="29"/>
      <c r="Q107" s="29"/>
      <c r="R107" s="29"/>
      <c r="S107" s="29">
        <v>0.45639999999999997</v>
      </c>
      <c r="T107" s="29" t="s">
        <v>417</v>
      </c>
      <c r="U107" s="29">
        <v>5.9008000000000003</v>
      </c>
      <c r="V107" s="27" t="s">
        <v>417</v>
      </c>
      <c r="W107" s="29"/>
      <c r="X107" s="29"/>
      <c r="Y107" s="29"/>
      <c r="Z107" s="29"/>
      <c r="AA107" s="29"/>
      <c r="AB107" s="29">
        <v>40.9039</v>
      </c>
      <c r="AC107" s="27" t="s">
        <v>416</v>
      </c>
      <c r="AD107" s="27"/>
      <c r="AE107" s="27"/>
      <c r="AF107" s="29" t="s">
        <v>578</v>
      </c>
      <c r="AG107" s="29" t="s">
        <v>579</v>
      </c>
      <c r="AH107" s="29" t="s">
        <v>580</v>
      </c>
      <c r="AI107" s="29"/>
      <c r="AJ107" s="29"/>
      <c r="AK107" s="68"/>
      <c r="AL107" s="68"/>
      <c r="AM107" s="68"/>
      <c r="AN107" s="68"/>
      <c r="AO107" s="68"/>
    </row>
    <row r="108" spans="1:41" ht="35.1" customHeight="1">
      <c r="A108" s="27">
        <v>27</v>
      </c>
      <c r="B108" s="27">
        <v>2018</v>
      </c>
      <c r="C108" s="28" t="s">
        <v>581</v>
      </c>
      <c r="D108" s="29" t="s">
        <v>935</v>
      </c>
      <c r="E108" s="28" t="s">
        <v>92</v>
      </c>
      <c r="F108" s="28" t="s">
        <v>2</v>
      </c>
      <c r="G108" s="28" t="s">
        <v>1270</v>
      </c>
      <c r="H108" s="29">
        <v>51.61</v>
      </c>
      <c r="I108" s="112" t="s">
        <v>582</v>
      </c>
      <c r="J108" s="30" t="s">
        <v>3975</v>
      </c>
      <c r="K108" s="28" t="s">
        <v>4</v>
      </c>
      <c r="L108" s="27">
        <v>1</v>
      </c>
      <c r="M108" s="31">
        <v>43383</v>
      </c>
      <c r="N108" s="31">
        <v>43474</v>
      </c>
      <c r="O108" s="31"/>
      <c r="P108" s="29"/>
      <c r="Q108" s="29"/>
      <c r="R108" s="29"/>
      <c r="S108" s="29"/>
      <c r="T108" s="29"/>
      <c r="U108" s="29"/>
      <c r="V108" s="27"/>
      <c r="W108" s="29">
        <v>16.051600000000001</v>
      </c>
      <c r="X108" s="29"/>
      <c r="Y108" s="29"/>
      <c r="Z108" s="29"/>
      <c r="AA108" s="29"/>
      <c r="AB108" s="29"/>
      <c r="AC108" s="27"/>
      <c r="AD108" s="27"/>
      <c r="AE108" s="27"/>
      <c r="AF108" s="29" t="s">
        <v>583</v>
      </c>
      <c r="AG108" s="29" t="s">
        <v>584</v>
      </c>
      <c r="AH108" s="29" t="s">
        <v>585</v>
      </c>
      <c r="AI108" s="29"/>
      <c r="AJ108" s="29"/>
      <c r="AK108" s="68"/>
      <c r="AL108" s="68"/>
      <c r="AM108" s="68"/>
      <c r="AN108" s="68"/>
      <c r="AO108" s="68"/>
    </row>
    <row r="109" spans="1:41" ht="35.1" customHeight="1">
      <c r="A109" s="27">
        <v>28</v>
      </c>
      <c r="B109" s="27">
        <v>2018</v>
      </c>
      <c r="C109" s="28" t="s">
        <v>586</v>
      </c>
      <c r="D109" s="29" t="s">
        <v>936</v>
      </c>
      <c r="E109" s="28" t="s">
        <v>587</v>
      </c>
      <c r="F109" s="28" t="s">
        <v>18</v>
      </c>
      <c r="G109" s="28" t="s">
        <v>1268</v>
      </c>
      <c r="H109" s="29">
        <v>47.914099999999998</v>
      </c>
      <c r="I109" s="112" t="s">
        <v>588</v>
      </c>
      <c r="J109" s="30" t="s">
        <v>3959</v>
      </c>
      <c r="K109" s="28" t="s">
        <v>4</v>
      </c>
      <c r="L109" s="27">
        <v>1</v>
      </c>
      <c r="M109" s="31">
        <v>43298</v>
      </c>
      <c r="N109" s="31"/>
      <c r="O109" s="31"/>
      <c r="P109" s="29"/>
      <c r="Q109" s="29"/>
      <c r="R109" s="29"/>
      <c r="S109" s="29">
        <v>0.55910000000000004</v>
      </c>
      <c r="T109" s="29">
        <v>2018</v>
      </c>
      <c r="U109" s="29"/>
      <c r="V109" s="27"/>
      <c r="W109" s="29">
        <v>5.2702</v>
      </c>
      <c r="X109" s="29"/>
      <c r="Y109" s="29"/>
      <c r="Z109" s="29"/>
      <c r="AA109" s="29"/>
      <c r="AB109" s="29">
        <v>15.9742</v>
      </c>
      <c r="AC109" s="27" t="s">
        <v>416</v>
      </c>
      <c r="AD109" s="27"/>
      <c r="AE109" s="27"/>
      <c r="AF109" s="29"/>
      <c r="AG109" s="29"/>
      <c r="AH109" s="29"/>
      <c r="AI109" s="29"/>
      <c r="AJ109" s="29"/>
      <c r="AK109" s="68"/>
      <c r="AL109" s="68"/>
      <c r="AM109" s="68"/>
      <c r="AN109" s="68"/>
      <c r="AO109" s="68"/>
    </row>
    <row r="110" spans="1:41" ht="35.1" customHeight="1">
      <c r="A110" s="27">
        <v>29</v>
      </c>
      <c r="B110" s="27">
        <v>2018</v>
      </c>
      <c r="C110" s="28" t="s">
        <v>589</v>
      </c>
      <c r="D110" s="29" t="s">
        <v>937</v>
      </c>
      <c r="E110" s="28" t="s">
        <v>480</v>
      </c>
      <c r="F110" s="28" t="s">
        <v>356</v>
      </c>
      <c r="G110" s="28" t="s">
        <v>1395</v>
      </c>
      <c r="H110" s="29">
        <v>17.1282</v>
      </c>
      <c r="I110" s="112" t="s">
        <v>590</v>
      </c>
      <c r="J110" s="30" t="s">
        <v>3985</v>
      </c>
      <c r="K110" s="28" t="s">
        <v>4</v>
      </c>
      <c r="L110" s="27">
        <v>1</v>
      </c>
      <c r="M110" s="31">
        <v>43451</v>
      </c>
      <c r="N110" s="31">
        <v>43475</v>
      </c>
      <c r="O110" s="31"/>
      <c r="P110" s="29"/>
      <c r="Q110" s="29"/>
      <c r="R110" s="29"/>
      <c r="S110" s="29"/>
      <c r="T110" s="29"/>
      <c r="U110" s="29"/>
      <c r="V110" s="27"/>
      <c r="W110" s="29">
        <v>1.1440999999999999</v>
      </c>
      <c r="X110" s="29"/>
      <c r="Y110" s="29"/>
      <c r="Z110" s="29"/>
      <c r="AA110" s="29"/>
      <c r="AB110" s="29">
        <v>2.4990000000000001</v>
      </c>
      <c r="AC110" s="27" t="s">
        <v>591</v>
      </c>
      <c r="AD110" s="27"/>
      <c r="AE110" s="27"/>
      <c r="AF110" s="29"/>
      <c r="AG110" s="29"/>
      <c r="AH110" s="29"/>
      <c r="AI110" s="29"/>
      <c r="AJ110" s="29"/>
      <c r="AK110" s="68"/>
      <c r="AL110" s="68"/>
      <c r="AM110" s="68"/>
      <c r="AN110" s="68"/>
      <c r="AO110" s="68"/>
    </row>
    <row r="111" spans="1:41" ht="35.1" customHeight="1">
      <c r="A111" s="27">
        <v>30</v>
      </c>
      <c r="B111" s="27">
        <v>2018</v>
      </c>
      <c r="C111" s="28" t="s">
        <v>592</v>
      </c>
      <c r="D111" s="29" t="s">
        <v>938</v>
      </c>
      <c r="E111" s="28" t="s">
        <v>111</v>
      </c>
      <c r="F111" s="28" t="s">
        <v>2</v>
      </c>
      <c r="G111" s="28" t="s">
        <v>1270</v>
      </c>
      <c r="H111" s="29">
        <v>62.113900000000001</v>
      </c>
      <c r="I111" s="112" t="s">
        <v>593</v>
      </c>
      <c r="J111" s="30" t="s">
        <v>3979</v>
      </c>
      <c r="K111" s="28" t="s">
        <v>4</v>
      </c>
      <c r="L111" s="27">
        <v>1</v>
      </c>
      <c r="M111" s="31">
        <v>43388</v>
      </c>
      <c r="N111" s="31">
        <v>43398</v>
      </c>
      <c r="O111" s="31"/>
      <c r="P111" s="29"/>
      <c r="Q111" s="29"/>
      <c r="R111" s="29"/>
      <c r="S111" s="29"/>
      <c r="T111" s="29"/>
      <c r="U111" s="29">
        <v>1.8883000000000001</v>
      </c>
      <c r="V111" s="27" t="s">
        <v>594</v>
      </c>
      <c r="W111" s="29">
        <v>16.581700000000001</v>
      </c>
      <c r="X111" s="29"/>
      <c r="Y111" s="29"/>
      <c r="Z111" s="29"/>
      <c r="AA111" s="29"/>
      <c r="AB111" s="29">
        <v>21.5654</v>
      </c>
      <c r="AC111" s="27" t="s">
        <v>416</v>
      </c>
      <c r="AD111" s="27"/>
      <c r="AE111" s="27"/>
      <c r="AF111" s="29"/>
      <c r="AG111" s="29"/>
      <c r="AH111" s="29"/>
      <c r="AI111" s="29"/>
      <c r="AJ111" s="29"/>
      <c r="AK111" s="68"/>
      <c r="AL111" s="68"/>
      <c r="AM111" s="68"/>
      <c r="AN111" s="68"/>
      <c r="AO111" s="68"/>
    </row>
    <row r="112" spans="1:41" ht="35.1" customHeight="1">
      <c r="A112" s="27">
        <v>31</v>
      </c>
      <c r="B112" s="27">
        <v>2018</v>
      </c>
      <c r="C112" s="28" t="s">
        <v>595</v>
      </c>
      <c r="D112" s="29" t="s">
        <v>939</v>
      </c>
      <c r="E112" s="28" t="s">
        <v>1396</v>
      </c>
      <c r="F112" s="28" t="s">
        <v>462</v>
      </c>
      <c r="G112" s="28"/>
      <c r="H112" s="29">
        <v>91.543899999999994</v>
      </c>
      <c r="I112" s="112" t="s">
        <v>1201</v>
      </c>
      <c r="J112" s="30" t="s">
        <v>3973</v>
      </c>
      <c r="K112" s="28" t="s">
        <v>4</v>
      </c>
      <c r="L112" s="27">
        <v>1</v>
      </c>
      <c r="M112" s="31">
        <v>43371</v>
      </c>
      <c r="N112" s="31">
        <v>43413</v>
      </c>
      <c r="O112" s="31"/>
      <c r="P112" s="29"/>
      <c r="Q112" s="29"/>
      <c r="R112" s="29"/>
      <c r="S112" s="29">
        <v>0.30930000000000002</v>
      </c>
      <c r="T112" s="29" t="s">
        <v>548</v>
      </c>
      <c r="U112" s="29">
        <v>0.7802</v>
      </c>
      <c r="V112" s="27" t="s">
        <v>548</v>
      </c>
      <c r="W112" s="29">
        <v>39.988399999999999</v>
      </c>
      <c r="X112" s="29"/>
      <c r="Y112" s="29"/>
      <c r="Z112" s="29"/>
      <c r="AA112" s="29"/>
      <c r="AB112" s="29">
        <v>33.537199999999999</v>
      </c>
      <c r="AC112" s="27" t="s">
        <v>474</v>
      </c>
      <c r="AD112" s="27"/>
      <c r="AE112" s="27"/>
      <c r="AF112" s="29" t="s">
        <v>596</v>
      </c>
      <c r="AG112" s="29" t="s">
        <v>597</v>
      </c>
      <c r="AH112" s="29" t="s">
        <v>598</v>
      </c>
      <c r="AI112" s="29"/>
      <c r="AJ112" s="29"/>
      <c r="AK112" s="68"/>
      <c r="AL112" s="68"/>
      <c r="AM112" s="68"/>
      <c r="AN112" s="68"/>
      <c r="AO112" s="68"/>
    </row>
    <row r="113" spans="1:41" ht="35.1" customHeight="1">
      <c r="A113" s="27">
        <v>32</v>
      </c>
      <c r="B113" s="27">
        <v>2018</v>
      </c>
      <c r="C113" s="28" t="s">
        <v>599</v>
      </c>
      <c r="D113" s="29" t="s">
        <v>940</v>
      </c>
      <c r="E113" s="28" t="s">
        <v>249</v>
      </c>
      <c r="F113" s="28" t="s">
        <v>152</v>
      </c>
      <c r="G113" s="28"/>
      <c r="H113" s="29">
        <v>90.115700000000004</v>
      </c>
      <c r="I113" s="112" t="s">
        <v>600</v>
      </c>
      <c r="J113" s="30" t="s">
        <v>3934</v>
      </c>
      <c r="K113" s="28" t="s">
        <v>4</v>
      </c>
      <c r="L113" s="27">
        <v>1</v>
      </c>
      <c r="M113" s="31">
        <v>43171</v>
      </c>
      <c r="N113" s="31">
        <v>43193</v>
      </c>
      <c r="O113" s="31"/>
      <c r="P113" s="29"/>
      <c r="Q113" s="29"/>
      <c r="R113" s="29"/>
      <c r="S113" s="29">
        <v>0.72070000000000001</v>
      </c>
      <c r="T113" s="29">
        <v>2018</v>
      </c>
      <c r="U113" s="29"/>
      <c r="V113" s="27"/>
      <c r="W113" s="29">
        <v>41.782600000000002</v>
      </c>
      <c r="X113" s="29"/>
      <c r="Y113" s="29"/>
      <c r="Z113" s="29"/>
      <c r="AA113" s="29"/>
      <c r="AB113" s="29">
        <v>19.2744</v>
      </c>
      <c r="AC113" s="27" t="s">
        <v>417</v>
      </c>
      <c r="AD113" s="27"/>
      <c r="AE113" s="27"/>
      <c r="AF113" s="29" t="s">
        <v>601</v>
      </c>
      <c r="AG113" s="29" t="s">
        <v>602</v>
      </c>
      <c r="AH113" s="29" t="s">
        <v>603</v>
      </c>
      <c r="AI113" s="29"/>
      <c r="AJ113" s="29"/>
      <c r="AK113" s="68"/>
      <c r="AL113" s="68"/>
      <c r="AM113" s="68"/>
      <c r="AN113" s="68"/>
      <c r="AO113" s="68"/>
    </row>
    <row r="114" spans="1:41" ht="35.1" customHeight="1">
      <c r="A114" s="27">
        <v>33</v>
      </c>
      <c r="B114" s="30">
        <v>2018</v>
      </c>
      <c r="C114" s="28" t="s">
        <v>4677</v>
      </c>
      <c r="D114" s="29" t="s">
        <v>941</v>
      </c>
      <c r="E114" s="28" t="s">
        <v>1273</v>
      </c>
      <c r="F114" s="28" t="s">
        <v>152</v>
      </c>
      <c r="G114" s="28" t="s">
        <v>1266</v>
      </c>
      <c r="H114" s="29">
        <v>76.250600000000006</v>
      </c>
      <c r="I114" s="112" t="s">
        <v>604</v>
      </c>
      <c r="J114" s="30" t="s">
        <v>3984</v>
      </c>
      <c r="K114" s="28" t="s">
        <v>4</v>
      </c>
      <c r="L114" s="27">
        <v>1</v>
      </c>
      <c r="M114" s="31">
        <v>43445</v>
      </c>
      <c r="N114" s="31" t="s">
        <v>4190</v>
      </c>
      <c r="O114" s="31" t="s">
        <v>4191</v>
      </c>
      <c r="P114" s="29"/>
      <c r="Q114" s="29"/>
      <c r="R114" s="29"/>
      <c r="S114" s="29">
        <v>3.0769000000000002</v>
      </c>
      <c r="T114" s="29" t="s">
        <v>1126</v>
      </c>
      <c r="U114" s="29"/>
      <c r="V114" s="27"/>
      <c r="W114" s="29">
        <v>7.2046000000000001</v>
      </c>
      <c r="X114" s="29"/>
      <c r="Y114" s="29"/>
      <c r="Z114" s="29"/>
      <c r="AA114" s="29"/>
      <c r="AB114" s="29"/>
      <c r="AC114" s="27"/>
      <c r="AD114" s="27"/>
      <c r="AE114" s="27"/>
      <c r="AF114" s="29" t="s">
        <v>749</v>
      </c>
      <c r="AG114" s="29" t="s">
        <v>1127</v>
      </c>
      <c r="AH114" s="29" t="s">
        <v>1128</v>
      </c>
      <c r="AI114" s="29"/>
      <c r="AJ114" s="29"/>
      <c r="AK114" s="68"/>
      <c r="AL114" s="68"/>
      <c r="AM114" s="68"/>
      <c r="AN114" s="68"/>
      <c r="AO114" s="68"/>
    </row>
    <row r="115" spans="1:41" ht="35.1" customHeight="1">
      <c r="A115" s="27">
        <v>34</v>
      </c>
      <c r="B115" s="27">
        <v>2018</v>
      </c>
      <c r="C115" s="28" t="s">
        <v>607</v>
      </c>
      <c r="D115" s="29" t="s">
        <v>943</v>
      </c>
      <c r="E115" s="28" t="s">
        <v>608</v>
      </c>
      <c r="F115" s="28" t="s">
        <v>2</v>
      </c>
      <c r="G115" s="28"/>
      <c r="H115" s="29">
        <v>1661.4441999999999</v>
      </c>
      <c r="I115" s="112" t="s">
        <v>609</v>
      </c>
      <c r="J115" s="30" t="s">
        <v>3951</v>
      </c>
      <c r="K115" s="28" t="s">
        <v>66</v>
      </c>
      <c r="L115" s="27">
        <v>1</v>
      </c>
      <c r="M115" s="31">
        <v>43264</v>
      </c>
      <c r="N115" s="31">
        <v>43297</v>
      </c>
      <c r="O115" s="31"/>
      <c r="P115" s="29"/>
      <c r="Q115" s="29"/>
      <c r="R115" s="29"/>
      <c r="S115" s="29">
        <v>31.2713</v>
      </c>
      <c r="T115" s="29" t="s">
        <v>417</v>
      </c>
      <c r="U115" s="29"/>
      <c r="V115" s="27"/>
      <c r="W115" s="29">
        <v>798.71360000000004</v>
      </c>
      <c r="X115" s="29"/>
      <c r="Y115" s="29"/>
      <c r="Z115" s="29">
        <v>19.081499999999998</v>
      </c>
      <c r="AA115" s="29" t="s">
        <v>416</v>
      </c>
      <c r="AB115" s="29">
        <v>13.868499999999999</v>
      </c>
      <c r="AC115" s="27" t="s">
        <v>416</v>
      </c>
      <c r="AD115" s="27"/>
      <c r="AE115" s="27"/>
      <c r="AF115" s="29" t="s">
        <v>610</v>
      </c>
      <c r="AG115" s="29" t="s">
        <v>1398</v>
      </c>
      <c r="AH115" s="29" t="s">
        <v>611</v>
      </c>
      <c r="AI115" s="29"/>
      <c r="AJ115" s="29"/>
      <c r="AK115" s="68"/>
      <c r="AL115" s="68"/>
      <c r="AM115" s="68"/>
      <c r="AN115" s="68"/>
      <c r="AO115" s="68"/>
    </row>
    <row r="116" spans="1:41" ht="35.1" customHeight="1">
      <c r="A116" s="27">
        <v>35</v>
      </c>
      <c r="B116" s="27">
        <v>2018</v>
      </c>
      <c r="C116" s="28" t="s">
        <v>622</v>
      </c>
      <c r="D116" s="29" t="s">
        <v>945</v>
      </c>
      <c r="E116" s="28" t="s">
        <v>623</v>
      </c>
      <c r="F116" s="28" t="s">
        <v>57</v>
      </c>
      <c r="G116" s="28" t="s">
        <v>1270</v>
      </c>
      <c r="H116" s="29">
        <v>313.82229999999998</v>
      </c>
      <c r="I116" s="112" t="s">
        <v>624</v>
      </c>
      <c r="J116" s="30" t="s">
        <v>3964</v>
      </c>
      <c r="K116" s="28" t="s">
        <v>4</v>
      </c>
      <c r="L116" s="27">
        <v>1</v>
      </c>
      <c r="M116" s="31">
        <v>43322</v>
      </c>
      <c r="N116" s="31">
        <v>43348</v>
      </c>
      <c r="O116" s="31"/>
      <c r="P116" s="29"/>
      <c r="Q116" s="29"/>
      <c r="R116" s="29"/>
      <c r="S116" s="29">
        <v>14.7743</v>
      </c>
      <c r="T116" s="29" t="s">
        <v>417</v>
      </c>
      <c r="U116" s="29">
        <v>3.1442000000000001</v>
      </c>
      <c r="V116" s="27" t="s">
        <v>417</v>
      </c>
      <c r="W116" s="29">
        <v>19.5943</v>
      </c>
      <c r="X116" s="29"/>
      <c r="Y116" s="29"/>
      <c r="Z116" s="29"/>
      <c r="AA116" s="29"/>
      <c r="AB116" s="29">
        <v>26.744599999999998</v>
      </c>
      <c r="AC116" s="27" t="s">
        <v>416</v>
      </c>
      <c r="AD116" s="27"/>
      <c r="AE116" s="27"/>
      <c r="AF116" s="29" t="s">
        <v>625</v>
      </c>
      <c r="AG116" s="29" t="s">
        <v>626</v>
      </c>
      <c r="AH116" s="29" t="s">
        <v>627</v>
      </c>
      <c r="AI116" s="29"/>
      <c r="AJ116" s="29"/>
      <c r="AK116" s="68"/>
      <c r="AL116" s="68"/>
      <c r="AM116" s="68"/>
      <c r="AN116" s="68"/>
      <c r="AO116" s="68"/>
    </row>
    <row r="117" spans="1:41" ht="35.1" customHeight="1">
      <c r="A117" s="27">
        <v>36</v>
      </c>
      <c r="B117" s="27">
        <v>2018</v>
      </c>
      <c r="C117" s="28" t="s">
        <v>612</v>
      </c>
      <c r="D117" s="29" t="s">
        <v>944</v>
      </c>
      <c r="E117" s="28" t="s">
        <v>613</v>
      </c>
      <c r="F117" s="28" t="s">
        <v>87</v>
      </c>
      <c r="G117" s="28" t="s">
        <v>1379</v>
      </c>
      <c r="H117" s="29">
        <v>389.5616</v>
      </c>
      <c r="I117" s="112" t="s">
        <v>614</v>
      </c>
      <c r="J117" s="30" t="s">
        <v>3924</v>
      </c>
      <c r="K117" s="28" t="s">
        <v>4</v>
      </c>
      <c r="L117" s="27">
        <v>1</v>
      </c>
      <c r="M117" s="31">
        <v>43102</v>
      </c>
      <c r="N117" s="31">
        <v>43194</v>
      </c>
      <c r="O117" s="31"/>
      <c r="P117" s="29"/>
      <c r="Q117" s="29"/>
      <c r="R117" s="29"/>
      <c r="S117" s="29">
        <v>12.603300000000001</v>
      </c>
      <c r="T117" s="29" t="s">
        <v>417</v>
      </c>
      <c r="U117" s="29"/>
      <c r="V117" s="27"/>
      <c r="W117" s="29">
        <v>31.4252</v>
      </c>
      <c r="X117" s="29"/>
      <c r="Y117" s="29"/>
      <c r="Z117" s="29"/>
      <c r="AA117" s="29"/>
      <c r="AB117" s="29"/>
      <c r="AC117" s="27"/>
      <c r="AD117" s="27"/>
      <c r="AE117" s="27"/>
      <c r="AF117" s="29" t="s">
        <v>615</v>
      </c>
      <c r="AG117" s="29" t="s">
        <v>1397</v>
      </c>
      <c r="AH117" s="29" t="s">
        <v>616</v>
      </c>
      <c r="AI117" s="29"/>
      <c r="AJ117" s="29"/>
      <c r="AK117" s="68"/>
      <c r="AL117" s="68"/>
      <c r="AM117" s="68"/>
      <c r="AN117" s="68"/>
      <c r="AO117" s="68"/>
    </row>
    <row r="118" spans="1:41" ht="35.1" customHeight="1">
      <c r="A118" s="27">
        <v>37</v>
      </c>
      <c r="B118" s="27">
        <v>2018</v>
      </c>
      <c r="C118" s="28" t="s">
        <v>612</v>
      </c>
      <c r="D118" s="29" t="s">
        <v>944</v>
      </c>
      <c r="E118" s="28" t="s">
        <v>617</v>
      </c>
      <c r="F118" s="28" t="s">
        <v>87</v>
      </c>
      <c r="G118" s="28" t="s">
        <v>1349</v>
      </c>
      <c r="H118" s="29">
        <v>292.80130000000003</v>
      </c>
      <c r="I118" s="112" t="s">
        <v>618</v>
      </c>
      <c r="J118" s="30" t="s">
        <v>3936</v>
      </c>
      <c r="K118" s="28" t="s">
        <v>4</v>
      </c>
      <c r="L118" s="27">
        <v>1</v>
      </c>
      <c r="M118" s="31">
        <v>43178</v>
      </c>
      <c r="N118" s="31">
        <v>43194</v>
      </c>
      <c r="O118" s="31"/>
      <c r="P118" s="29"/>
      <c r="Q118" s="29"/>
      <c r="R118" s="29"/>
      <c r="S118" s="29">
        <v>3.32</v>
      </c>
      <c r="T118" s="29" t="s">
        <v>417</v>
      </c>
      <c r="U118" s="29">
        <v>2.5649000000000002</v>
      </c>
      <c r="V118" s="27" t="s">
        <v>417</v>
      </c>
      <c r="W118" s="29">
        <v>157.98949999999999</v>
      </c>
      <c r="X118" s="29"/>
      <c r="Y118" s="29"/>
      <c r="Z118" s="29"/>
      <c r="AA118" s="29"/>
      <c r="AB118" s="29">
        <v>25.4541</v>
      </c>
      <c r="AC118" s="27" t="s">
        <v>416</v>
      </c>
      <c r="AD118" s="27"/>
      <c r="AE118" s="27"/>
      <c r="AF118" s="29" t="s">
        <v>619</v>
      </c>
      <c r="AG118" s="29" t="s">
        <v>620</v>
      </c>
      <c r="AH118" s="29" t="s">
        <v>621</v>
      </c>
      <c r="AI118" s="29"/>
      <c r="AJ118" s="29"/>
      <c r="AK118" s="68"/>
      <c r="AL118" s="68"/>
      <c r="AM118" s="68"/>
      <c r="AN118" s="68"/>
      <c r="AO118" s="68"/>
    </row>
    <row r="119" spans="1:41" ht="35.1" customHeight="1">
      <c r="A119" s="27">
        <v>38</v>
      </c>
      <c r="B119" s="27">
        <v>2018</v>
      </c>
      <c r="C119" s="28" t="s">
        <v>4676</v>
      </c>
      <c r="D119" s="29" t="s">
        <v>946</v>
      </c>
      <c r="E119" s="28" t="s">
        <v>628</v>
      </c>
      <c r="F119" s="28" t="s">
        <v>356</v>
      </c>
      <c r="G119" s="28" t="s">
        <v>1272</v>
      </c>
      <c r="H119" s="29">
        <v>52.23</v>
      </c>
      <c r="I119" s="112" t="s">
        <v>629</v>
      </c>
      <c r="J119" s="30" t="s">
        <v>3962</v>
      </c>
      <c r="K119" s="28" t="s">
        <v>4</v>
      </c>
      <c r="L119" s="27">
        <v>1</v>
      </c>
      <c r="M119" s="31">
        <v>43308</v>
      </c>
      <c r="N119" s="31" t="s">
        <v>4192</v>
      </c>
      <c r="O119" s="31">
        <v>45716</v>
      </c>
      <c r="P119" s="29"/>
      <c r="Q119" s="29">
        <v>2.72</v>
      </c>
      <c r="R119" s="27">
        <v>2025</v>
      </c>
      <c r="S119" s="29">
        <v>6.03</v>
      </c>
      <c r="T119" s="27">
        <v>2025</v>
      </c>
      <c r="U119" s="29"/>
      <c r="V119" s="27"/>
      <c r="W119" s="29">
        <v>6.6550000000000002</v>
      </c>
      <c r="X119" s="29"/>
      <c r="Y119" s="29"/>
      <c r="Z119" s="29"/>
      <c r="AA119" s="29"/>
      <c r="AB119" s="29">
        <v>22.8</v>
      </c>
      <c r="AC119" s="27">
        <v>2025</v>
      </c>
      <c r="AD119" s="27"/>
      <c r="AE119" s="27"/>
      <c r="AF119" s="29" t="s">
        <v>630</v>
      </c>
      <c r="AG119" s="29" t="s">
        <v>631</v>
      </c>
      <c r="AH119" s="29" t="s">
        <v>632</v>
      </c>
      <c r="AI119" s="29"/>
      <c r="AJ119" s="29"/>
      <c r="AK119" s="68"/>
      <c r="AL119" s="68"/>
      <c r="AM119" s="68"/>
      <c r="AN119" s="68"/>
      <c r="AO119" s="68"/>
    </row>
    <row r="120" spans="1:41" ht="35.1" customHeight="1">
      <c r="A120" s="27">
        <v>39</v>
      </c>
      <c r="B120" s="27">
        <v>2018</v>
      </c>
      <c r="C120" s="28" t="s">
        <v>633</v>
      </c>
      <c r="D120" s="29" t="s">
        <v>947</v>
      </c>
      <c r="E120" s="28" t="s">
        <v>634</v>
      </c>
      <c r="F120" s="28" t="s">
        <v>18</v>
      </c>
      <c r="G120" s="28" t="s">
        <v>1268</v>
      </c>
      <c r="H120" s="29">
        <v>78.17</v>
      </c>
      <c r="I120" s="112" t="s">
        <v>635</v>
      </c>
      <c r="J120" s="30" t="s">
        <v>3937</v>
      </c>
      <c r="K120" s="28" t="s">
        <v>4</v>
      </c>
      <c r="L120" s="27" t="s">
        <v>1006</v>
      </c>
      <c r="M120" s="31">
        <v>43182</v>
      </c>
      <c r="N120" s="31">
        <v>43326</v>
      </c>
      <c r="O120" s="31"/>
      <c r="P120" s="29"/>
      <c r="Q120" s="29"/>
      <c r="R120" s="29"/>
      <c r="S120" s="29">
        <v>0.67059999999999997</v>
      </c>
      <c r="T120" s="29" t="s">
        <v>541</v>
      </c>
      <c r="U120" s="29"/>
      <c r="V120" s="27"/>
      <c r="W120" s="29">
        <v>28.305199999999999</v>
      </c>
      <c r="X120" s="29"/>
      <c r="Y120" s="29"/>
      <c r="Z120" s="29"/>
      <c r="AA120" s="29"/>
      <c r="AB120" s="29">
        <v>4.3606999999999996</v>
      </c>
      <c r="AC120" s="27" t="s">
        <v>423</v>
      </c>
      <c r="AD120" s="27"/>
      <c r="AE120" s="27"/>
      <c r="AF120" s="29" t="s">
        <v>636</v>
      </c>
      <c r="AG120" s="29" t="s">
        <v>637</v>
      </c>
      <c r="AH120" s="29" t="s">
        <v>638</v>
      </c>
      <c r="AI120" s="29"/>
      <c r="AJ120" s="29"/>
      <c r="AK120" s="68"/>
      <c r="AL120" s="68"/>
      <c r="AM120" s="68"/>
      <c r="AN120" s="68"/>
      <c r="AO120" s="68"/>
    </row>
    <row r="121" spans="1:41" ht="35.1" customHeight="1">
      <c r="A121" s="27">
        <v>40</v>
      </c>
      <c r="B121" s="27">
        <v>2018</v>
      </c>
      <c r="C121" s="28" t="s">
        <v>1399</v>
      </c>
      <c r="D121" s="29" t="s">
        <v>948</v>
      </c>
      <c r="E121" s="28" t="s">
        <v>639</v>
      </c>
      <c r="F121" s="28" t="s">
        <v>87</v>
      </c>
      <c r="G121" s="28" t="s">
        <v>1379</v>
      </c>
      <c r="H121" s="29">
        <v>200.04859999999999</v>
      </c>
      <c r="I121" s="112" t="s">
        <v>640</v>
      </c>
      <c r="J121" s="30" t="s">
        <v>3928</v>
      </c>
      <c r="K121" s="28" t="s">
        <v>4</v>
      </c>
      <c r="L121" s="27">
        <v>1</v>
      </c>
      <c r="M121" s="31">
        <v>43158</v>
      </c>
      <c r="N121" s="31">
        <v>43194</v>
      </c>
      <c r="O121" s="31"/>
      <c r="P121" s="29"/>
      <c r="Q121" s="29"/>
      <c r="R121" s="29"/>
      <c r="S121" s="29">
        <v>8.7161000000000008</v>
      </c>
      <c r="T121" s="29" t="s">
        <v>417</v>
      </c>
      <c r="U121" s="29"/>
      <c r="V121" s="27"/>
      <c r="W121" s="29">
        <v>59.069699999999997</v>
      </c>
      <c r="X121" s="29"/>
      <c r="Y121" s="29"/>
      <c r="Z121" s="29"/>
      <c r="AA121" s="29"/>
      <c r="AB121" s="29"/>
      <c r="AC121" s="27"/>
      <c r="AD121" s="27"/>
      <c r="AE121" s="27"/>
      <c r="AF121" s="29" t="s">
        <v>641</v>
      </c>
      <c r="AG121" s="29" t="s">
        <v>642</v>
      </c>
      <c r="AH121" s="29"/>
      <c r="AI121" s="29"/>
      <c r="AJ121" s="29"/>
      <c r="AK121" s="68"/>
      <c r="AL121" s="68"/>
      <c r="AM121" s="68"/>
      <c r="AN121" s="68"/>
      <c r="AO121" s="68"/>
    </row>
    <row r="122" spans="1:41" ht="35.1" customHeight="1">
      <c r="A122" s="27">
        <v>41</v>
      </c>
      <c r="B122" s="27">
        <v>2018</v>
      </c>
      <c r="C122" s="28" t="s">
        <v>643</v>
      </c>
      <c r="D122" s="29" t="s">
        <v>949</v>
      </c>
      <c r="E122" s="28" t="s">
        <v>644</v>
      </c>
      <c r="F122" s="28" t="s">
        <v>142</v>
      </c>
      <c r="G122" s="28"/>
      <c r="H122" s="29">
        <v>100.0044</v>
      </c>
      <c r="I122" s="112" t="s">
        <v>645</v>
      </c>
      <c r="J122" s="30" t="s">
        <v>3933</v>
      </c>
      <c r="K122" s="28" t="s">
        <v>4</v>
      </c>
      <c r="L122" s="27">
        <v>1</v>
      </c>
      <c r="M122" s="31">
        <v>43166</v>
      </c>
      <c r="N122" s="31">
        <v>43206</v>
      </c>
      <c r="O122" s="31"/>
      <c r="P122" s="29"/>
      <c r="Q122" s="29"/>
      <c r="R122" s="29"/>
      <c r="S122" s="29">
        <v>0.25609999999999999</v>
      </c>
      <c r="T122" s="29">
        <v>2018</v>
      </c>
      <c r="U122" s="29"/>
      <c r="V122" s="27"/>
      <c r="W122" s="29">
        <v>34.184699999999999</v>
      </c>
      <c r="X122" s="29"/>
      <c r="Y122" s="29"/>
      <c r="Z122" s="29"/>
      <c r="AA122" s="29"/>
      <c r="AB122" s="29"/>
      <c r="AC122" s="27"/>
      <c r="AD122" s="27"/>
      <c r="AE122" s="27"/>
      <c r="AF122" s="29" t="s">
        <v>646</v>
      </c>
      <c r="AG122" s="29" t="s">
        <v>647</v>
      </c>
      <c r="AH122" s="29" t="s">
        <v>648</v>
      </c>
      <c r="AI122" s="29"/>
      <c r="AJ122" s="29"/>
      <c r="AK122" s="68"/>
      <c r="AL122" s="68"/>
      <c r="AM122" s="68"/>
      <c r="AN122" s="68"/>
      <c r="AO122" s="68"/>
    </row>
    <row r="123" spans="1:41" ht="35.1" customHeight="1">
      <c r="A123" s="27">
        <v>42</v>
      </c>
      <c r="B123" s="27">
        <v>2018</v>
      </c>
      <c r="C123" s="28" t="s">
        <v>649</v>
      </c>
      <c r="D123" s="29" t="s">
        <v>950</v>
      </c>
      <c r="E123" s="28" t="s">
        <v>2555</v>
      </c>
      <c r="F123" s="28" t="s">
        <v>152</v>
      </c>
      <c r="G123" s="28"/>
      <c r="H123" s="29">
        <v>48.2729</v>
      </c>
      <c r="I123" s="112" t="s">
        <v>650</v>
      </c>
      <c r="J123" s="30" t="s">
        <v>3965</v>
      </c>
      <c r="K123" s="28" t="s">
        <v>4</v>
      </c>
      <c r="L123" s="27">
        <v>1</v>
      </c>
      <c r="M123" s="31">
        <v>43322</v>
      </c>
      <c r="N123" s="31">
        <v>43362</v>
      </c>
      <c r="O123" s="31"/>
      <c r="P123" s="29"/>
      <c r="Q123" s="29"/>
      <c r="R123" s="29"/>
      <c r="S123" s="29">
        <v>0.67710000000000004</v>
      </c>
      <c r="T123" s="29" t="s">
        <v>464</v>
      </c>
      <c r="U123" s="29">
        <v>1.3726</v>
      </c>
      <c r="V123" s="27" t="s">
        <v>464</v>
      </c>
      <c r="W123" s="29">
        <v>22.3249</v>
      </c>
      <c r="X123" s="29"/>
      <c r="Y123" s="29"/>
      <c r="Z123" s="29"/>
      <c r="AA123" s="29"/>
      <c r="AB123" s="29">
        <v>7.3032000000000004</v>
      </c>
      <c r="AC123" s="27" t="s">
        <v>417</v>
      </c>
      <c r="AD123" s="27"/>
      <c r="AE123" s="27"/>
      <c r="AF123" s="29" t="s">
        <v>481</v>
      </c>
      <c r="AG123" s="29" t="s">
        <v>651</v>
      </c>
      <c r="AH123" s="29" t="s">
        <v>652</v>
      </c>
      <c r="AI123" s="29"/>
      <c r="AJ123" s="29"/>
      <c r="AK123" s="68"/>
      <c r="AL123" s="68"/>
      <c r="AM123" s="68"/>
      <c r="AN123" s="68"/>
      <c r="AO123" s="68"/>
    </row>
    <row r="124" spans="1:41" ht="35.1" customHeight="1">
      <c r="A124" s="27">
        <v>43</v>
      </c>
      <c r="B124" s="27">
        <v>2018</v>
      </c>
      <c r="C124" s="28" t="s">
        <v>653</v>
      </c>
      <c r="D124" s="29" t="s">
        <v>951</v>
      </c>
      <c r="E124" s="28" t="s">
        <v>654</v>
      </c>
      <c r="F124" s="28" t="s">
        <v>57</v>
      </c>
      <c r="G124" s="28" t="s">
        <v>1270</v>
      </c>
      <c r="H124" s="29">
        <v>40.741999999999997</v>
      </c>
      <c r="I124" s="112" t="s">
        <v>655</v>
      </c>
      <c r="J124" s="30" t="s">
        <v>3927</v>
      </c>
      <c r="K124" s="28" t="s">
        <v>4</v>
      </c>
      <c r="L124" s="27">
        <v>1</v>
      </c>
      <c r="M124" s="31">
        <v>43131</v>
      </c>
      <c r="N124" s="31">
        <v>43158</v>
      </c>
      <c r="O124" s="31"/>
      <c r="P124" s="29"/>
      <c r="Q124" s="29"/>
      <c r="R124" s="29"/>
      <c r="S124" s="29">
        <v>5.1680999999999999</v>
      </c>
      <c r="T124" s="29" t="s">
        <v>417</v>
      </c>
      <c r="U124" s="29"/>
      <c r="V124" s="27"/>
      <c r="W124" s="29"/>
      <c r="X124" s="29"/>
      <c r="Y124" s="29"/>
      <c r="Z124" s="29"/>
      <c r="AA124" s="29"/>
      <c r="AB124" s="29"/>
      <c r="AC124" s="27"/>
      <c r="AD124" s="27"/>
      <c r="AE124" s="27"/>
      <c r="AF124" s="29" t="s">
        <v>656</v>
      </c>
      <c r="AG124" s="29" t="s">
        <v>657</v>
      </c>
      <c r="AH124" s="29" t="s">
        <v>658</v>
      </c>
      <c r="AI124" s="29"/>
      <c r="AJ124" s="29"/>
      <c r="AK124" s="68"/>
      <c r="AL124" s="68"/>
      <c r="AM124" s="68"/>
      <c r="AN124" s="68"/>
      <c r="AO124" s="68"/>
    </row>
    <row r="125" spans="1:41" ht="35.1" customHeight="1">
      <c r="A125" s="27">
        <v>44</v>
      </c>
      <c r="B125" s="27">
        <v>2018</v>
      </c>
      <c r="C125" s="28" t="s">
        <v>659</v>
      </c>
      <c r="D125" s="29" t="s">
        <v>952</v>
      </c>
      <c r="E125" s="28" t="s">
        <v>660</v>
      </c>
      <c r="F125" s="28" t="s">
        <v>73</v>
      </c>
      <c r="G125" s="28" t="s">
        <v>1286</v>
      </c>
      <c r="H125" s="29">
        <v>86.960899999999995</v>
      </c>
      <c r="I125" s="112" t="s">
        <v>661</v>
      </c>
      <c r="J125" s="30" t="s">
        <v>3929</v>
      </c>
      <c r="K125" s="28" t="s">
        <v>4</v>
      </c>
      <c r="L125" s="27">
        <v>1</v>
      </c>
      <c r="M125" s="31">
        <v>43158</v>
      </c>
      <c r="N125" s="31">
        <v>43180</v>
      </c>
      <c r="O125" s="31"/>
      <c r="P125" s="29"/>
      <c r="Q125" s="29"/>
      <c r="R125" s="29"/>
      <c r="S125" s="29"/>
      <c r="T125" s="29"/>
      <c r="U125" s="29"/>
      <c r="V125" s="27"/>
      <c r="W125" s="29">
        <v>43.897399999999998</v>
      </c>
      <c r="X125" s="29"/>
      <c r="Y125" s="29"/>
      <c r="Z125" s="29"/>
      <c r="AA125" s="29"/>
      <c r="AB125" s="29"/>
      <c r="AC125" s="27"/>
      <c r="AD125" s="27"/>
      <c r="AE125" s="27"/>
      <c r="AF125" s="29" t="s">
        <v>662</v>
      </c>
      <c r="AG125" s="29" t="s">
        <v>663</v>
      </c>
      <c r="AH125" s="29" t="s">
        <v>664</v>
      </c>
      <c r="AI125" s="29"/>
      <c r="AJ125" s="29"/>
      <c r="AK125" s="68"/>
      <c r="AL125" s="68"/>
      <c r="AM125" s="68"/>
      <c r="AN125" s="68"/>
      <c r="AO125" s="68"/>
    </row>
    <row r="126" spans="1:41" ht="35.1" customHeight="1">
      <c r="A126" s="27">
        <v>45</v>
      </c>
      <c r="B126" s="27">
        <v>2018</v>
      </c>
      <c r="C126" s="28" t="s">
        <v>1400</v>
      </c>
      <c r="D126" s="29" t="s">
        <v>1401</v>
      </c>
      <c r="E126" s="28" t="s">
        <v>665</v>
      </c>
      <c r="F126" s="28" t="s">
        <v>18</v>
      </c>
      <c r="G126" s="28" t="s">
        <v>1282</v>
      </c>
      <c r="H126" s="29">
        <v>63.232900000000001</v>
      </c>
      <c r="I126" s="112" t="s">
        <v>666</v>
      </c>
      <c r="J126" s="30" t="s">
        <v>3960</v>
      </c>
      <c r="K126" s="28" t="s">
        <v>4</v>
      </c>
      <c r="L126" s="27">
        <v>1</v>
      </c>
      <c r="M126" s="31">
        <v>43298</v>
      </c>
      <c r="N126" s="31">
        <v>43319</v>
      </c>
      <c r="O126" s="31"/>
      <c r="P126" s="29"/>
      <c r="Q126" s="29"/>
      <c r="R126" s="29"/>
      <c r="S126" s="29">
        <v>0.81210000000000004</v>
      </c>
      <c r="T126" s="29" t="s">
        <v>442</v>
      </c>
      <c r="U126" s="29">
        <v>0.70889999999999997</v>
      </c>
      <c r="V126" s="27" t="s">
        <v>541</v>
      </c>
      <c r="W126" s="29">
        <v>8.3231000000000002</v>
      </c>
      <c r="X126" s="29"/>
      <c r="Y126" s="29"/>
      <c r="Z126" s="29"/>
      <c r="AA126" s="29"/>
      <c r="AB126" s="29">
        <v>4.3258000000000001</v>
      </c>
      <c r="AC126" s="27" t="s">
        <v>423</v>
      </c>
      <c r="AD126" s="27"/>
      <c r="AE126" s="27"/>
      <c r="AF126" s="29"/>
      <c r="AG126" s="29"/>
      <c r="AH126" s="29"/>
      <c r="AI126" s="29"/>
      <c r="AJ126" s="29"/>
      <c r="AK126" s="68"/>
      <c r="AL126" s="68"/>
      <c r="AM126" s="68"/>
      <c r="AN126" s="68"/>
      <c r="AO126" s="68"/>
    </row>
    <row r="127" spans="1:41" ht="35.1" customHeight="1">
      <c r="A127" s="27">
        <v>46</v>
      </c>
      <c r="B127" s="27">
        <v>2018</v>
      </c>
      <c r="C127" s="28" t="s">
        <v>667</v>
      </c>
      <c r="D127" s="29" t="s">
        <v>953</v>
      </c>
      <c r="E127" s="28" t="s">
        <v>668</v>
      </c>
      <c r="F127" s="28" t="s">
        <v>57</v>
      </c>
      <c r="G127" s="28" t="s">
        <v>1270</v>
      </c>
      <c r="H127" s="29">
        <v>58.451999999999998</v>
      </c>
      <c r="I127" s="112" t="s">
        <v>669</v>
      </c>
      <c r="J127" s="30" t="s">
        <v>3968</v>
      </c>
      <c r="K127" s="28" t="s">
        <v>4</v>
      </c>
      <c r="L127" s="27">
        <v>1</v>
      </c>
      <c r="M127" s="31">
        <v>43328</v>
      </c>
      <c r="N127" s="31">
        <v>43391</v>
      </c>
      <c r="O127" s="31"/>
      <c r="P127" s="29"/>
      <c r="Q127" s="29"/>
      <c r="R127" s="29"/>
      <c r="S127" s="29">
        <v>0.40150000000000002</v>
      </c>
      <c r="T127" s="29" t="s">
        <v>442</v>
      </c>
      <c r="U127" s="29"/>
      <c r="V127" s="27"/>
      <c r="W127" s="29">
        <v>24.413699999999999</v>
      </c>
      <c r="X127" s="29"/>
      <c r="Y127" s="29"/>
      <c r="Z127" s="29"/>
      <c r="AA127" s="29"/>
      <c r="AB127" s="29"/>
      <c r="AC127" s="27"/>
      <c r="AD127" s="27"/>
      <c r="AE127" s="27"/>
      <c r="AF127" s="29"/>
      <c r="AG127" s="29"/>
      <c r="AH127" s="29"/>
      <c r="AI127" s="29"/>
      <c r="AJ127" s="29"/>
      <c r="AK127" s="68"/>
      <c r="AL127" s="68"/>
      <c r="AM127" s="68"/>
      <c r="AN127" s="68"/>
      <c r="AO127" s="68"/>
    </row>
    <row r="128" spans="1:41" ht="35.1" customHeight="1">
      <c r="A128" s="27">
        <v>47</v>
      </c>
      <c r="B128" s="27">
        <v>2018</v>
      </c>
      <c r="C128" s="28" t="s">
        <v>670</v>
      </c>
      <c r="D128" s="29" t="s">
        <v>954</v>
      </c>
      <c r="E128" s="28" t="s">
        <v>671</v>
      </c>
      <c r="F128" s="28" t="s">
        <v>152</v>
      </c>
      <c r="G128" s="28"/>
      <c r="H128" s="29">
        <v>9.2464999999999993</v>
      </c>
      <c r="I128" s="112" t="s">
        <v>672</v>
      </c>
      <c r="J128" s="30" t="s">
        <v>3980</v>
      </c>
      <c r="K128" s="28" t="s">
        <v>4</v>
      </c>
      <c r="L128" s="27">
        <v>1</v>
      </c>
      <c r="M128" s="31">
        <v>43383</v>
      </c>
      <c r="N128" s="31">
        <v>43402</v>
      </c>
      <c r="O128" s="31"/>
      <c r="P128" s="29"/>
      <c r="Q128" s="29"/>
      <c r="R128" s="29"/>
      <c r="S128" s="29"/>
      <c r="T128" s="29"/>
      <c r="U128" s="29"/>
      <c r="V128" s="27"/>
      <c r="W128" s="29">
        <v>0.52359999999999995</v>
      </c>
      <c r="X128" s="29"/>
      <c r="Y128" s="29"/>
      <c r="Z128" s="29"/>
      <c r="AA128" s="29"/>
      <c r="AB128" s="29"/>
      <c r="AC128" s="27"/>
      <c r="AD128" s="27"/>
      <c r="AE128" s="27"/>
      <c r="AF128" s="29"/>
      <c r="AG128" s="29"/>
      <c r="AH128" s="29"/>
      <c r="AI128" s="29"/>
      <c r="AJ128" s="29"/>
      <c r="AK128" s="68"/>
      <c r="AL128" s="68"/>
      <c r="AM128" s="68"/>
      <c r="AN128" s="68"/>
      <c r="AO128" s="68"/>
    </row>
    <row r="129" spans="1:41" ht="35.1" customHeight="1">
      <c r="A129" s="27">
        <v>48</v>
      </c>
      <c r="B129" s="27">
        <v>2018</v>
      </c>
      <c r="C129" s="28" t="s">
        <v>673</v>
      </c>
      <c r="D129" s="29" t="s">
        <v>955</v>
      </c>
      <c r="E129" s="28" t="s">
        <v>674</v>
      </c>
      <c r="F129" s="28" t="s">
        <v>57</v>
      </c>
      <c r="G129" s="28" t="s">
        <v>1270</v>
      </c>
      <c r="H129" s="29">
        <v>64.308700000000002</v>
      </c>
      <c r="I129" s="112" t="s">
        <v>675</v>
      </c>
      <c r="J129" s="30" t="s">
        <v>3942</v>
      </c>
      <c r="K129" s="28" t="s">
        <v>4</v>
      </c>
      <c r="L129" s="27">
        <v>1</v>
      </c>
      <c r="M129" s="31">
        <v>43220</v>
      </c>
      <c r="N129" s="31">
        <v>43263</v>
      </c>
      <c r="O129" s="31"/>
      <c r="P129" s="29"/>
      <c r="Q129" s="29"/>
      <c r="R129" s="29"/>
      <c r="S129" s="29"/>
      <c r="T129" s="29"/>
      <c r="U129" s="29"/>
      <c r="V129" s="27"/>
      <c r="W129" s="29">
        <v>6.9625000000000004</v>
      </c>
      <c r="X129" s="29"/>
      <c r="Y129" s="29"/>
      <c r="Z129" s="29"/>
      <c r="AA129" s="29"/>
      <c r="AB129" s="29">
        <v>0.72230000000000005</v>
      </c>
      <c r="AC129" s="27">
        <v>2018</v>
      </c>
      <c r="AD129" s="27"/>
      <c r="AE129" s="27"/>
      <c r="AF129" s="29" t="s">
        <v>676</v>
      </c>
      <c r="AG129" s="29" t="s">
        <v>677</v>
      </c>
      <c r="AH129" s="29" t="s">
        <v>678</v>
      </c>
      <c r="AI129" s="29"/>
      <c r="AJ129" s="29"/>
      <c r="AK129" s="68"/>
      <c r="AL129" s="68"/>
      <c r="AM129" s="68"/>
      <c r="AN129" s="68"/>
      <c r="AO129" s="68"/>
    </row>
    <row r="130" spans="1:41" ht="35.1" customHeight="1">
      <c r="A130" s="27">
        <v>49</v>
      </c>
      <c r="B130" s="27">
        <v>2018</v>
      </c>
      <c r="C130" s="28" t="s">
        <v>679</v>
      </c>
      <c r="D130" s="29" t="s">
        <v>956</v>
      </c>
      <c r="E130" s="28" t="s">
        <v>680</v>
      </c>
      <c r="F130" s="28" t="s">
        <v>73</v>
      </c>
      <c r="G130" s="28"/>
      <c r="H130" s="29">
        <v>44.338200000000001</v>
      </c>
      <c r="I130" s="112" t="s">
        <v>681</v>
      </c>
      <c r="J130" s="30" t="s">
        <v>3966</v>
      </c>
      <c r="K130" s="28" t="s">
        <v>4</v>
      </c>
      <c r="L130" s="27">
        <v>2</v>
      </c>
      <c r="M130" s="31">
        <v>43325</v>
      </c>
      <c r="N130" s="31">
        <v>43392</v>
      </c>
      <c r="O130" s="31"/>
      <c r="P130" s="29"/>
      <c r="Q130" s="29"/>
      <c r="R130" s="29"/>
      <c r="S130" s="29">
        <v>0.53910000000000002</v>
      </c>
      <c r="T130" s="29" t="s">
        <v>541</v>
      </c>
      <c r="U130" s="29">
        <v>1.1246</v>
      </c>
      <c r="V130" s="27" t="s">
        <v>541</v>
      </c>
      <c r="W130" s="29">
        <v>1.6526000000000001</v>
      </c>
      <c r="X130" s="29"/>
      <c r="Y130" s="29"/>
      <c r="Z130" s="29">
        <v>23.298500000000001</v>
      </c>
      <c r="AA130" s="29" t="s">
        <v>416</v>
      </c>
      <c r="AB130" s="29">
        <v>10.5365</v>
      </c>
      <c r="AC130" s="27" t="s">
        <v>416</v>
      </c>
      <c r="AD130" s="27"/>
      <c r="AE130" s="27"/>
      <c r="AF130" s="29" t="s">
        <v>1402</v>
      </c>
      <c r="AG130" s="29" t="s">
        <v>1403</v>
      </c>
      <c r="AH130" s="29" t="s">
        <v>1404</v>
      </c>
      <c r="AI130" s="29"/>
      <c r="AJ130" s="29"/>
      <c r="AK130" s="68"/>
      <c r="AL130" s="68"/>
      <c r="AM130" s="68"/>
      <c r="AN130" s="68"/>
      <c r="AO130" s="68"/>
    </row>
    <row r="131" spans="1:41" ht="35.1" customHeight="1">
      <c r="A131" s="27">
        <v>50</v>
      </c>
      <c r="B131" s="27">
        <v>2018</v>
      </c>
      <c r="C131" s="28" t="s">
        <v>682</v>
      </c>
      <c r="D131" s="29" t="s">
        <v>957</v>
      </c>
      <c r="E131" s="28" t="s">
        <v>683</v>
      </c>
      <c r="F131" s="28" t="s">
        <v>18</v>
      </c>
      <c r="G131" s="28" t="s">
        <v>1270</v>
      </c>
      <c r="H131" s="29">
        <v>59.761899999999997</v>
      </c>
      <c r="I131" s="112" t="s">
        <v>684</v>
      </c>
      <c r="J131" s="30" t="s">
        <v>3954</v>
      </c>
      <c r="K131" s="28" t="s">
        <v>4</v>
      </c>
      <c r="L131" s="27">
        <v>1</v>
      </c>
      <c r="M131" s="31">
        <v>43287</v>
      </c>
      <c r="N131" s="31"/>
      <c r="O131" s="31"/>
      <c r="P131" s="29"/>
      <c r="Q131" s="29"/>
      <c r="R131" s="29"/>
      <c r="S131" s="29">
        <v>0.32290000000000002</v>
      </c>
      <c r="T131" s="29" t="s">
        <v>404</v>
      </c>
      <c r="U131" s="29">
        <v>2.8677000000000001</v>
      </c>
      <c r="V131" s="27" t="s">
        <v>591</v>
      </c>
      <c r="W131" s="29">
        <v>5.4608999999999996</v>
      </c>
      <c r="X131" s="29"/>
      <c r="Y131" s="29"/>
      <c r="Z131" s="29"/>
      <c r="AA131" s="29"/>
      <c r="AB131" s="29">
        <v>37.295099999999998</v>
      </c>
      <c r="AC131" s="27" t="s">
        <v>416</v>
      </c>
      <c r="AD131" s="27"/>
      <c r="AE131" s="27"/>
      <c r="AF131" s="29"/>
      <c r="AG131" s="29"/>
      <c r="AH131" s="29"/>
      <c r="AI131" s="29"/>
      <c r="AJ131" s="29"/>
      <c r="AK131" s="68"/>
      <c r="AL131" s="68"/>
      <c r="AM131" s="68"/>
      <c r="AN131" s="68"/>
      <c r="AO131" s="68"/>
    </row>
    <row r="132" spans="1:41" ht="35.1" customHeight="1">
      <c r="A132" s="27">
        <v>51</v>
      </c>
      <c r="B132" s="27">
        <v>2018</v>
      </c>
      <c r="C132" s="28" t="s">
        <v>1405</v>
      </c>
      <c r="D132" s="29" t="s">
        <v>1406</v>
      </c>
      <c r="E132" s="28" t="s">
        <v>496</v>
      </c>
      <c r="F132" s="28" t="s">
        <v>135</v>
      </c>
      <c r="G132" s="28"/>
      <c r="H132" s="29">
        <v>170.49289999999999</v>
      </c>
      <c r="I132" s="112" t="s">
        <v>685</v>
      </c>
      <c r="J132" s="30" t="s">
        <v>3981</v>
      </c>
      <c r="K132" s="28" t="s">
        <v>4</v>
      </c>
      <c r="L132" s="27">
        <v>1</v>
      </c>
      <c r="M132" s="31">
        <v>43397</v>
      </c>
      <c r="N132" s="31">
        <v>43441</v>
      </c>
      <c r="O132" s="31"/>
      <c r="P132" s="29"/>
      <c r="Q132" s="29"/>
      <c r="R132" s="29"/>
      <c r="S132" s="29">
        <v>1.9291</v>
      </c>
      <c r="T132" s="29" t="s">
        <v>591</v>
      </c>
      <c r="U132" s="29">
        <v>0.5323</v>
      </c>
      <c r="V132" s="27" t="s">
        <v>591</v>
      </c>
      <c r="W132" s="29">
        <v>63.013199999999998</v>
      </c>
      <c r="X132" s="29"/>
      <c r="Y132" s="29"/>
      <c r="Z132" s="29"/>
      <c r="AA132" s="29"/>
      <c r="AB132" s="29">
        <v>5.7629000000000001</v>
      </c>
      <c r="AC132" s="27" t="s">
        <v>475</v>
      </c>
      <c r="AD132" s="27"/>
      <c r="AE132" s="27"/>
      <c r="AF132" s="29"/>
      <c r="AG132" s="29"/>
      <c r="AH132" s="29"/>
      <c r="AI132" s="29"/>
      <c r="AJ132" s="29"/>
      <c r="AK132" s="68"/>
      <c r="AL132" s="68"/>
      <c r="AM132" s="68"/>
      <c r="AN132" s="68"/>
      <c r="AO132" s="68"/>
    </row>
    <row r="133" spans="1:41" ht="35.1" customHeight="1">
      <c r="A133" s="27">
        <v>52</v>
      </c>
      <c r="B133" s="27">
        <v>2018</v>
      </c>
      <c r="C133" s="28" t="s">
        <v>686</v>
      </c>
      <c r="D133" s="29" t="s">
        <v>958</v>
      </c>
      <c r="E133" s="28" t="s">
        <v>687</v>
      </c>
      <c r="F133" s="28" t="s">
        <v>18</v>
      </c>
      <c r="G133" s="28" t="s">
        <v>1268</v>
      </c>
      <c r="H133" s="29">
        <v>52.274700000000003</v>
      </c>
      <c r="I133" s="112" t="s">
        <v>1202</v>
      </c>
      <c r="J133" s="30" t="s">
        <v>3976</v>
      </c>
      <c r="K133" s="28" t="s">
        <v>4</v>
      </c>
      <c r="L133" s="27">
        <v>1</v>
      </c>
      <c r="M133" s="31">
        <v>43383</v>
      </c>
      <c r="N133" s="31"/>
      <c r="O133" s="31"/>
      <c r="P133" s="29"/>
      <c r="Q133" s="29"/>
      <c r="R133" s="29"/>
      <c r="S133" s="29"/>
      <c r="T133" s="29"/>
      <c r="U133" s="29"/>
      <c r="V133" s="27"/>
      <c r="W133" s="29">
        <v>14.4078</v>
      </c>
      <c r="X133" s="29"/>
      <c r="Y133" s="29"/>
      <c r="Z133" s="29"/>
      <c r="AA133" s="29"/>
      <c r="AB133" s="29"/>
      <c r="AC133" s="27"/>
      <c r="AD133" s="27"/>
      <c r="AE133" s="27"/>
      <c r="AF133" s="29"/>
      <c r="AG133" s="29"/>
      <c r="AH133" s="29"/>
      <c r="AI133" s="29"/>
      <c r="AJ133" s="29"/>
      <c r="AK133" s="68"/>
      <c r="AL133" s="68"/>
      <c r="AM133" s="68"/>
      <c r="AN133" s="68"/>
      <c r="AO133" s="68"/>
    </row>
    <row r="134" spans="1:41" ht="35.1" customHeight="1">
      <c r="A134" s="27">
        <v>53</v>
      </c>
      <c r="B134" s="27">
        <v>2018</v>
      </c>
      <c r="C134" s="28" t="s">
        <v>1895</v>
      </c>
      <c r="D134" s="29" t="s">
        <v>959</v>
      </c>
      <c r="E134" s="28" t="s">
        <v>688</v>
      </c>
      <c r="F134" s="28" t="s">
        <v>356</v>
      </c>
      <c r="G134" s="28" t="s">
        <v>1395</v>
      </c>
      <c r="H134" s="29">
        <v>68.691400000000002</v>
      </c>
      <c r="I134" s="112" t="s">
        <v>689</v>
      </c>
      <c r="J134" s="30" t="s">
        <v>3963</v>
      </c>
      <c r="K134" s="28" t="s">
        <v>4</v>
      </c>
      <c r="L134" s="27">
        <v>1</v>
      </c>
      <c r="M134" s="31">
        <v>43312</v>
      </c>
      <c r="N134" s="31">
        <v>43437</v>
      </c>
      <c r="O134" s="31"/>
      <c r="P134" s="29"/>
      <c r="Q134" s="29"/>
      <c r="R134" s="29"/>
      <c r="S134" s="29">
        <v>1.26E-2</v>
      </c>
      <c r="T134" s="29">
        <v>2018</v>
      </c>
      <c r="U134" s="29"/>
      <c r="V134" s="27"/>
      <c r="W134" s="29">
        <v>17.681699999999999</v>
      </c>
      <c r="X134" s="29"/>
      <c r="Y134" s="29"/>
      <c r="Z134" s="29"/>
      <c r="AA134" s="29"/>
      <c r="AB134" s="29">
        <v>22.984100000000002</v>
      </c>
      <c r="AC134" s="27" t="s">
        <v>416</v>
      </c>
      <c r="AD134" s="27"/>
      <c r="AE134" s="27"/>
      <c r="AF134" s="29"/>
      <c r="AG134" s="29"/>
      <c r="AH134" s="29"/>
      <c r="AI134" s="29"/>
      <c r="AJ134" s="29"/>
      <c r="AK134" s="68"/>
      <c r="AL134" s="68"/>
      <c r="AM134" s="68"/>
      <c r="AN134" s="68"/>
      <c r="AO134" s="68"/>
    </row>
    <row r="135" spans="1:41" ht="35.1" customHeight="1">
      <c r="A135" s="27">
        <v>54</v>
      </c>
      <c r="B135" s="27">
        <v>2018</v>
      </c>
      <c r="C135" s="28" t="s">
        <v>690</v>
      </c>
      <c r="D135" s="29" t="s">
        <v>960</v>
      </c>
      <c r="E135" s="28" t="s">
        <v>691</v>
      </c>
      <c r="F135" s="28" t="s">
        <v>57</v>
      </c>
      <c r="G135" s="28"/>
      <c r="H135" s="29">
        <v>76.153499999999994</v>
      </c>
      <c r="I135" s="112" t="s">
        <v>692</v>
      </c>
      <c r="J135" s="30" t="s">
        <v>3969</v>
      </c>
      <c r="K135" s="28" t="s">
        <v>4</v>
      </c>
      <c r="L135" s="27">
        <v>1</v>
      </c>
      <c r="M135" s="31">
        <v>43333</v>
      </c>
      <c r="N135" s="31">
        <v>43413</v>
      </c>
      <c r="O135" s="31"/>
      <c r="P135" s="29"/>
      <c r="Q135" s="29"/>
      <c r="R135" s="29"/>
      <c r="S135" s="29">
        <v>0.77270000000000005</v>
      </c>
      <c r="T135" s="29">
        <v>2018</v>
      </c>
      <c r="U135" s="29"/>
      <c r="V135" s="27"/>
      <c r="W135" s="29">
        <v>19.0639</v>
      </c>
      <c r="X135" s="29"/>
      <c r="Y135" s="29"/>
      <c r="Z135" s="29"/>
      <c r="AA135" s="29"/>
      <c r="AB135" s="29"/>
      <c r="AC135" s="27"/>
      <c r="AD135" s="27"/>
      <c r="AE135" s="27"/>
      <c r="AF135" s="29"/>
      <c r="AG135" s="29"/>
      <c r="AH135" s="29"/>
      <c r="AI135" s="29"/>
      <c r="AJ135" s="29"/>
      <c r="AK135" s="68"/>
      <c r="AL135" s="68"/>
      <c r="AM135" s="68"/>
      <c r="AN135" s="68"/>
      <c r="AO135" s="68"/>
    </row>
    <row r="136" spans="1:41" ht="35.1" customHeight="1">
      <c r="A136" s="27">
        <v>55</v>
      </c>
      <c r="B136" s="27">
        <v>2018</v>
      </c>
      <c r="C136" s="28" t="s">
        <v>693</v>
      </c>
      <c r="D136" s="29" t="s">
        <v>961</v>
      </c>
      <c r="E136" s="28" t="s">
        <v>148</v>
      </c>
      <c r="F136" s="28" t="s">
        <v>73</v>
      </c>
      <c r="G136" s="28"/>
      <c r="H136" s="29">
        <v>100.6446</v>
      </c>
      <c r="I136" s="112" t="s">
        <v>694</v>
      </c>
      <c r="J136" s="30" t="s">
        <v>3940</v>
      </c>
      <c r="K136" s="28" t="s">
        <v>4</v>
      </c>
      <c r="L136" s="27">
        <v>1</v>
      </c>
      <c r="M136" s="31">
        <v>43210</v>
      </c>
      <c r="N136" s="31">
        <v>43228</v>
      </c>
      <c r="O136" s="31"/>
      <c r="P136" s="29"/>
      <c r="Q136" s="29"/>
      <c r="R136" s="29"/>
      <c r="S136" s="29"/>
      <c r="T136" s="29"/>
      <c r="U136" s="29"/>
      <c r="V136" s="27"/>
      <c r="W136" s="29">
        <v>30.894100000000002</v>
      </c>
      <c r="X136" s="29"/>
      <c r="Y136" s="29"/>
      <c r="Z136" s="29"/>
      <c r="AA136" s="29"/>
      <c r="AB136" s="29">
        <v>11.251200000000001</v>
      </c>
      <c r="AC136" s="27" t="s">
        <v>416</v>
      </c>
      <c r="AD136" s="27"/>
      <c r="AE136" s="27"/>
      <c r="AF136" s="29"/>
      <c r="AG136" s="29"/>
      <c r="AH136" s="29"/>
      <c r="AI136" s="29"/>
      <c r="AJ136" s="29"/>
      <c r="AK136" s="68"/>
      <c r="AL136" s="68"/>
      <c r="AM136" s="68"/>
      <c r="AN136" s="68"/>
      <c r="AO136" s="68"/>
    </row>
    <row r="137" spans="1:41" ht="35.1" customHeight="1">
      <c r="A137" s="27">
        <v>56</v>
      </c>
      <c r="B137" s="27">
        <v>2018</v>
      </c>
      <c r="C137" s="28" t="s">
        <v>695</v>
      </c>
      <c r="D137" s="29" t="s">
        <v>962</v>
      </c>
      <c r="E137" s="28" t="s">
        <v>323</v>
      </c>
      <c r="F137" s="28" t="s">
        <v>1492</v>
      </c>
      <c r="G137" s="28" t="s">
        <v>546</v>
      </c>
      <c r="H137" s="29">
        <v>76.504400000000004</v>
      </c>
      <c r="I137" s="112" t="s">
        <v>698</v>
      </c>
      <c r="J137" s="30" t="s">
        <v>3971</v>
      </c>
      <c r="K137" s="28" t="s">
        <v>4</v>
      </c>
      <c r="L137" s="27">
        <v>1</v>
      </c>
      <c r="M137" s="31">
        <v>43342</v>
      </c>
      <c r="N137" s="31"/>
      <c r="O137" s="31"/>
      <c r="P137" s="29"/>
      <c r="Q137" s="29"/>
      <c r="R137" s="29"/>
      <c r="S137" s="29"/>
      <c r="T137" s="29"/>
      <c r="U137" s="29"/>
      <c r="V137" s="27"/>
      <c r="W137" s="29">
        <v>22.781300000000002</v>
      </c>
      <c r="X137" s="29"/>
      <c r="Y137" s="29"/>
      <c r="Z137" s="29"/>
      <c r="AA137" s="29"/>
      <c r="AB137" s="29"/>
      <c r="AC137" s="27"/>
      <c r="AD137" s="27"/>
      <c r="AE137" s="27"/>
      <c r="AF137" s="29"/>
      <c r="AG137" s="29"/>
      <c r="AH137" s="29"/>
      <c r="AI137" s="29"/>
      <c r="AJ137" s="29"/>
      <c r="AK137" s="68"/>
      <c r="AL137" s="68"/>
      <c r="AM137" s="68"/>
      <c r="AN137" s="68"/>
      <c r="AO137" s="68"/>
    </row>
    <row r="138" spans="1:41" ht="35.1" customHeight="1">
      <c r="A138" s="27">
        <v>57</v>
      </c>
      <c r="B138" s="27">
        <v>2018</v>
      </c>
      <c r="C138" s="28" t="s">
        <v>695</v>
      </c>
      <c r="D138" s="29" t="s">
        <v>962</v>
      </c>
      <c r="E138" s="28" t="s">
        <v>696</v>
      </c>
      <c r="F138" s="28" t="s">
        <v>18</v>
      </c>
      <c r="G138" s="28" t="s">
        <v>1270</v>
      </c>
      <c r="H138" s="29">
        <v>263.1189</v>
      </c>
      <c r="I138" s="112" t="s">
        <v>697</v>
      </c>
      <c r="J138" s="30" t="s">
        <v>3957</v>
      </c>
      <c r="K138" s="28" t="s">
        <v>4</v>
      </c>
      <c r="L138" s="27">
        <v>1</v>
      </c>
      <c r="M138" s="31">
        <v>43293</v>
      </c>
      <c r="N138" s="31"/>
      <c r="O138" s="31"/>
      <c r="P138" s="29"/>
      <c r="Q138" s="29"/>
      <c r="R138" s="29"/>
      <c r="S138" s="29">
        <v>2.9786999999999999</v>
      </c>
      <c r="T138" s="29" t="s">
        <v>404</v>
      </c>
      <c r="U138" s="29"/>
      <c r="V138" s="27"/>
      <c r="W138" s="29">
        <v>14.2424</v>
      </c>
      <c r="X138" s="29"/>
      <c r="Y138" s="29"/>
      <c r="Z138" s="29"/>
      <c r="AA138" s="29"/>
      <c r="AB138" s="29"/>
      <c r="AC138" s="27"/>
      <c r="AD138" s="27"/>
      <c r="AE138" s="27"/>
      <c r="AF138" s="29"/>
      <c r="AG138" s="29"/>
      <c r="AH138" s="29"/>
      <c r="AI138" s="29"/>
      <c r="AJ138" s="29"/>
      <c r="AK138" s="68"/>
      <c r="AL138" s="68"/>
      <c r="AM138" s="68"/>
      <c r="AN138" s="68"/>
      <c r="AO138" s="68"/>
    </row>
    <row r="139" spans="1:41" ht="35.1" customHeight="1">
      <c r="A139" s="27">
        <v>58</v>
      </c>
      <c r="B139" s="27">
        <v>2018</v>
      </c>
      <c r="C139" s="28" t="s">
        <v>605</v>
      </c>
      <c r="D139" s="29" t="s">
        <v>942</v>
      </c>
      <c r="E139" s="28" t="s">
        <v>2105</v>
      </c>
      <c r="F139" s="28" t="s">
        <v>73</v>
      </c>
      <c r="G139" s="28" t="s">
        <v>1270</v>
      </c>
      <c r="H139" s="29">
        <v>80.064300000000003</v>
      </c>
      <c r="I139" s="112" t="s">
        <v>606</v>
      </c>
      <c r="J139" s="30" t="s">
        <v>3970</v>
      </c>
      <c r="K139" s="28" t="s">
        <v>4</v>
      </c>
      <c r="L139" s="27">
        <v>1</v>
      </c>
      <c r="M139" s="31">
        <v>43340</v>
      </c>
      <c r="N139" s="31">
        <v>43364</v>
      </c>
      <c r="O139" s="31"/>
      <c r="P139" s="29"/>
      <c r="Q139" s="29"/>
      <c r="R139" s="29"/>
      <c r="S139" s="29">
        <v>0.74519999999999997</v>
      </c>
      <c r="T139" s="27">
        <v>2018</v>
      </c>
      <c r="U139" s="29"/>
      <c r="V139" s="27"/>
      <c r="W139" s="29">
        <v>33.292900000000003</v>
      </c>
      <c r="X139" s="29"/>
      <c r="Y139" s="29"/>
      <c r="Z139" s="29"/>
      <c r="AA139" s="29"/>
      <c r="AB139" s="29"/>
      <c r="AC139" s="27"/>
      <c r="AD139" s="27"/>
      <c r="AE139" s="27"/>
      <c r="AF139" s="29"/>
      <c r="AG139" s="29"/>
      <c r="AH139" s="29"/>
      <c r="AI139" s="29"/>
      <c r="AJ139" s="29"/>
      <c r="AK139" s="68"/>
      <c r="AL139" s="68"/>
      <c r="AM139" s="68"/>
      <c r="AN139" s="68"/>
      <c r="AO139" s="68"/>
    </row>
    <row r="140" spans="1:41" ht="35.1" customHeight="1">
      <c r="A140" s="27">
        <v>59</v>
      </c>
      <c r="B140" s="27">
        <v>2018</v>
      </c>
      <c r="C140" s="28" t="s">
        <v>699</v>
      </c>
      <c r="D140" s="29" t="s">
        <v>963</v>
      </c>
      <c r="E140" s="28" t="s">
        <v>700</v>
      </c>
      <c r="F140" s="28" t="s">
        <v>73</v>
      </c>
      <c r="G140" s="28" t="s">
        <v>1286</v>
      </c>
      <c r="H140" s="29">
        <v>80.670900000000003</v>
      </c>
      <c r="I140" s="112" t="s">
        <v>1203</v>
      </c>
      <c r="J140" s="30" t="s">
        <v>3926</v>
      </c>
      <c r="K140" s="28" t="s">
        <v>4</v>
      </c>
      <c r="L140" s="27">
        <v>1</v>
      </c>
      <c r="M140" s="31">
        <v>43117</v>
      </c>
      <c r="N140" s="31">
        <v>43158</v>
      </c>
      <c r="O140" s="31"/>
      <c r="P140" s="29"/>
      <c r="Q140" s="29"/>
      <c r="R140" s="29"/>
      <c r="S140" s="29">
        <v>4.6700999999999997</v>
      </c>
      <c r="T140" s="29" t="s">
        <v>423</v>
      </c>
      <c r="U140" s="29"/>
      <c r="V140" s="27"/>
      <c r="W140" s="29">
        <v>13.893000000000001</v>
      </c>
      <c r="X140" s="29"/>
      <c r="Y140" s="29"/>
      <c r="Z140" s="29"/>
      <c r="AA140" s="29"/>
      <c r="AB140" s="29">
        <v>25.261700000000001</v>
      </c>
      <c r="AC140" s="27" t="s">
        <v>416</v>
      </c>
      <c r="AD140" s="27"/>
      <c r="AE140" s="27"/>
      <c r="AF140" s="29" t="s">
        <v>701</v>
      </c>
      <c r="AG140" s="29" t="s">
        <v>702</v>
      </c>
      <c r="AH140" s="29" t="s">
        <v>703</v>
      </c>
      <c r="AI140" s="29"/>
      <c r="AJ140" s="29"/>
      <c r="AK140" s="68"/>
      <c r="AL140" s="68"/>
      <c r="AM140" s="68"/>
      <c r="AN140" s="68"/>
      <c r="AO140" s="68"/>
    </row>
    <row r="141" spans="1:41" ht="35.1" customHeight="1">
      <c r="A141" s="27">
        <v>60</v>
      </c>
      <c r="B141" s="27">
        <v>2018</v>
      </c>
      <c r="C141" s="28" t="s">
        <v>704</v>
      </c>
      <c r="D141" s="29" t="s">
        <v>964</v>
      </c>
      <c r="E141" s="28" t="s">
        <v>705</v>
      </c>
      <c r="F141" s="28" t="s">
        <v>18</v>
      </c>
      <c r="G141" s="28" t="s">
        <v>1268</v>
      </c>
      <c r="H141" s="29">
        <v>32.099499999999999</v>
      </c>
      <c r="I141" s="112" t="s">
        <v>706</v>
      </c>
      <c r="J141" s="30" t="s">
        <v>3977</v>
      </c>
      <c r="K141" s="28" t="s">
        <v>4</v>
      </c>
      <c r="L141" s="27">
        <v>1</v>
      </c>
      <c r="M141" s="31">
        <v>43383</v>
      </c>
      <c r="N141" s="31">
        <v>43413</v>
      </c>
      <c r="O141" s="31"/>
      <c r="P141" s="29"/>
      <c r="Q141" s="29"/>
      <c r="R141" s="29"/>
      <c r="S141" s="29"/>
      <c r="T141" s="29"/>
      <c r="U141" s="29"/>
      <c r="V141" s="27"/>
      <c r="W141" s="29">
        <v>2.2252000000000001</v>
      </c>
      <c r="X141" s="29"/>
      <c r="Y141" s="29"/>
      <c r="Z141" s="29">
        <v>0.71740000000000004</v>
      </c>
      <c r="AA141" s="29">
        <v>2018</v>
      </c>
      <c r="AB141" s="29"/>
      <c r="AC141" s="27"/>
      <c r="AD141" s="27"/>
      <c r="AE141" s="27"/>
      <c r="AF141" s="29"/>
      <c r="AG141" s="29"/>
      <c r="AH141" s="29"/>
      <c r="AI141" s="29"/>
      <c r="AJ141" s="29"/>
      <c r="AK141" s="68"/>
      <c r="AL141" s="68"/>
      <c r="AM141" s="68"/>
      <c r="AN141" s="68"/>
      <c r="AO141" s="68"/>
    </row>
    <row r="142" spans="1:41" ht="35.1" customHeight="1">
      <c r="A142" s="27">
        <v>61</v>
      </c>
      <c r="B142" s="27">
        <v>2018</v>
      </c>
      <c r="C142" s="28" t="s">
        <v>707</v>
      </c>
      <c r="D142" s="29" t="s">
        <v>965</v>
      </c>
      <c r="E142" s="28" t="s">
        <v>708</v>
      </c>
      <c r="F142" s="28" t="s">
        <v>18</v>
      </c>
      <c r="G142" s="28" t="s">
        <v>1268</v>
      </c>
      <c r="H142" s="29">
        <v>38.143700000000003</v>
      </c>
      <c r="I142" s="112" t="s">
        <v>709</v>
      </c>
      <c r="J142" s="30" t="s">
        <v>3952</v>
      </c>
      <c r="K142" s="28" t="s">
        <v>4</v>
      </c>
      <c r="L142" s="27">
        <v>1</v>
      </c>
      <c r="M142" s="31">
        <v>43286</v>
      </c>
      <c r="N142" s="31">
        <v>43336</v>
      </c>
      <c r="O142" s="31"/>
      <c r="P142" s="29"/>
      <c r="Q142" s="29"/>
      <c r="R142" s="29"/>
      <c r="S142" s="29">
        <v>0.99280000000000002</v>
      </c>
      <c r="T142" s="29" t="s">
        <v>442</v>
      </c>
      <c r="U142" s="29"/>
      <c r="V142" s="27"/>
      <c r="W142" s="29">
        <v>10.0634</v>
      </c>
      <c r="X142" s="29"/>
      <c r="Y142" s="29"/>
      <c r="Z142" s="29"/>
      <c r="AA142" s="29"/>
      <c r="AB142" s="29">
        <v>2.0434999999999999</v>
      </c>
      <c r="AC142" s="27" t="s">
        <v>464</v>
      </c>
      <c r="AD142" s="27"/>
      <c r="AE142" s="27"/>
      <c r="AF142" s="29"/>
      <c r="AG142" s="29"/>
      <c r="AH142" s="29"/>
      <c r="AI142" s="29"/>
      <c r="AJ142" s="29"/>
      <c r="AK142" s="68"/>
      <c r="AL142" s="68"/>
      <c r="AM142" s="68"/>
      <c r="AN142" s="68"/>
      <c r="AO142" s="68"/>
    </row>
    <row r="143" spans="1:41" ht="35.1" customHeight="1">
      <c r="A143" s="27">
        <v>62</v>
      </c>
      <c r="B143" s="27">
        <v>2018</v>
      </c>
      <c r="C143" s="28" t="s">
        <v>710</v>
      </c>
      <c r="D143" s="29" t="s">
        <v>966</v>
      </c>
      <c r="E143" s="28" t="s">
        <v>711</v>
      </c>
      <c r="F143" s="28" t="s">
        <v>57</v>
      </c>
      <c r="G143" s="28" t="s">
        <v>1282</v>
      </c>
      <c r="H143" s="29">
        <v>220.34559999999999</v>
      </c>
      <c r="I143" s="33" t="s">
        <v>712</v>
      </c>
      <c r="J143" s="30" t="s">
        <v>3945</v>
      </c>
      <c r="K143" s="28" t="s">
        <v>4</v>
      </c>
      <c r="L143" s="27">
        <v>1</v>
      </c>
      <c r="M143" s="31">
        <v>43225</v>
      </c>
      <c r="N143" s="31">
        <v>43333</v>
      </c>
      <c r="O143" s="31"/>
      <c r="P143" s="29"/>
      <c r="Q143" s="29"/>
      <c r="R143" s="29"/>
      <c r="S143" s="29">
        <v>6.9977</v>
      </c>
      <c r="T143" s="29" t="s">
        <v>417</v>
      </c>
      <c r="U143" s="29"/>
      <c r="V143" s="27"/>
      <c r="W143" s="29">
        <v>81.247600000000006</v>
      </c>
      <c r="X143" s="29"/>
      <c r="Y143" s="29"/>
      <c r="Z143" s="29"/>
      <c r="AA143" s="29"/>
      <c r="AB143" s="29">
        <v>2.2765</v>
      </c>
      <c r="AC143" s="27" t="s">
        <v>464</v>
      </c>
      <c r="AD143" s="27"/>
      <c r="AE143" s="27"/>
      <c r="AF143" s="29"/>
      <c r="AG143" s="29"/>
      <c r="AH143" s="29"/>
      <c r="AI143" s="29"/>
      <c r="AJ143" s="29"/>
      <c r="AK143" s="68"/>
      <c r="AL143" s="68"/>
      <c r="AM143" s="68"/>
      <c r="AN143" s="68"/>
      <c r="AO143" s="68"/>
    </row>
    <row r="144" spans="1:41" ht="35.1" customHeight="1">
      <c r="A144" s="27">
        <v>63</v>
      </c>
      <c r="B144" s="27">
        <v>2018</v>
      </c>
      <c r="C144" s="28" t="s">
        <v>710</v>
      </c>
      <c r="D144" s="29" t="s">
        <v>966</v>
      </c>
      <c r="E144" s="28" t="s">
        <v>713</v>
      </c>
      <c r="F144" s="28" t="s">
        <v>57</v>
      </c>
      <c r="G144" s="28" t="s">
        <v>1282</v>
      </c>
      <c r="H144" s="29">
        <v>155.0727</v>
      </c>
      <c r="I144" s="112" t="s">
        <v>1407</v>
      </c>
      <c r="J144" s="30" t="s">
        <v>3947</v>
      </c>
      <c r="K144" s="28" t="s">
        <v>4</v>
      </c>
      <c r="L144" s="27">
        <v>1</v>
      </c>
      <c r="M144" s="31">
        <v>43227</v>
      </c>
      <c r="N144" s="31">
        <v>43263</v>
      </c>
      <c r="O144" s="31"/>
      <c r="P144" s="29"/>
      <c r="Q144" s="29"/>
      <c r="R144" s="29"/>
      <c r="S144" s="29">
        <v>4.8989000000000003</v>
      </c>
      <c r="T144" s="29" t="s">
        <v>714</v>
      </c>
      <c r="U144" s="29"/>
      <c r="V144" s="27"/>
      <c r="W144" s="29"/>
      <c r="X144" s="29"/>
      <c r="Y144" s="29"/>
      <c r="Z144" s="29"/>
      <c r="AA144" s="29"/>
      <c r="AB144" s="29"/>
      <c r="AC144" s="27"/>
      <c r="AD144" s="27"/>
      <c r="AE144" s="27"/>
      <c r="AF144" s="29"/>
      <c r="AG144" s="29"/>
      <c r="AH144" s="29"/>
      <c r="AI144" s="29"/>
      <c r="AJ144" s="29"/>
      <c r="AK144" s="68"/>
      <c r="AL144" s="68"/>
      <c r="AM144" s="68"/>
      <c r="AN144" s="68"/>
      <c r="AO144" s="68"/>
    </row>
    <row r="145" spans="1:42" ht="35.1" customHeight="1">
      <c r="A145" s="27">
        <v>64</v>
      </c>
      <c r="B145" s="27">
        <v>2018</v>
      </c>
      <c r="C145" s="28" t="s">
        <v>710</v>
      </c>
      <c r="D145" s="29" t="s">
        <v>966</v>
      </c>
      <c r="E145" s="28" t="s">
        <v>715</v>
      </c>
      <c r="F145" s="28" t="s">
        <v>57</v>
      </c>
      <c r="G145" s="28" t="s">
        <v>1282</v>
      </c>
      <c r="H145" s="29">
        <v>78.871600000000001</v>
      </c>
      <c r="I145" s="112" t="s">
        <v>716</v>
      </c>
      <c r="J145" s="30" t="s">
        <v>3948</v>
      </c>
      <c r="K145" s="28" t="s">
        <v>4</v>
      </c>
      <c r="L145" s="27">
        <v>1</v>
      </c>
      <c r="M145" s="31">
        <v>43238</v>
      </c>
      <c r="N145" s="31">
        <v>43263</v>
      </c>
      <c r="O145" s="31"/>
      <c r="P145" s="29"/>
      <c r="Q145" s="29"/>
      <c r="R145" s="29"/>
      <c r="S145" s="29">
        <v>1.0951</v>
      </c>
      <c r="T145" s="29" t="s">
        <v>442</v>
      </c>
      <c r="U145" s="29"/>
      <c r="V145" s="27"/>
      <c r="W145" s="29"/>
      <c r="X145" s="29"/>
      <c r="Y145" s="29"/>
      <c r="Z145" s="29"/>
      <c r="AA145" s="29"/>
      <c r="AB145" s="29"/>
      <c r="AC145" s="27"/>
      <c r="AD145" s="27"/>
      <c r="AE145" s="27"/>
      <c r="AF145" s="29"/>
      <c r="AG145" s="29"/>
      <c r="AH145" s="29"/>
      <c r="AI145" s="29"/>
      <c r="AJ145" s="29"/>
      <c r="AK145" s="68"/>
      <c r="AL145" s="68"/>
      <c r="AM145" s="68"/>
      <c r="AN145" s="68"/>
      <c r="AO145" s="68"/>
    </row>
    <row r="146" spans="1:42" ht="35.1" customHeight="1">
      <c r="A146" s="27">
        <v>65</v>
      </c>
      <c r="B146" s="27">
        <v>2018</v>
      </c>
      <c r="C146" s="28" t="s">
        <v>717</v>
      </c>
      <c r="D146" s="29" t="s">
        <v>967</v>
      </c>
      <c r="E146" s="28" t="s">
        <v>718</v>
      </c>
      <c r="F146" s="28" t="s">
        <v>356</v>
      </c>
      <c r="G146" s="28" t="s">
        <v>1395</v>
      </c>
      <c r="H146" s="29">
        <v>97.595699999999994</v>
      </c>
      <c r="I146" s="112" t="s">
        <v>719</v>
      </c>
      <c r="J146" s="30" t="s">
        <v>3932</v>
      </c>
      <c r="K146" s="28" t="s">
        <v>4</v>
      </c>
      <c r="L146" s="27" t="s">
        <v>1007</v>
      </c>
      <c r="M146" s="31">
        <v>43164</v>
      </c>
      <c r="N146" s="31">
        <v>43201</v>
      </c>
      <c r="O146" s="31"/>
      <c r="P146" s="29"/>
      <c r="Q146" s="29"/>
      <c r="R146" s="29"/>
      <c r="S146" s="29">
        <v>7.3269000000000002</v>
      </c>
      <c r="T146" s="29" t="s">
        <v>417</v>
      </c>
      <c r="U146" s="29"/>
      <c r="V146" s="27"/>
      <c r="W146" s="29">
        <v>7.6075999999999997</v>
      </c>
      <c r="X146" s="29"/>
      <c r="Y146" s="29"/>
      <c r="Z146" s="29"/>
      <c r="AA146" s="29"/>
      <c r="AB146" s="29">
        <v>45.087499999999999</v>
      </c>
      <c r="AC146" s="27" t="s">
        <v>416</v>
      </c>
      <c r="AD146" s="27"/>
      <c r="AE146" s="27"/>
      <c r="AF146" s="29"/>
      <c r="AG146" s="29"/>
      <c r="AH146" s="29"/>
      <c r="AI146" s="29"/>
      <c r="AJ146" s="29"/>
      <c r="AK146" s="68"/>
      <c r="AL146" s="68"/>
      <c r="AM146" s="68"/>
      <c r="AN146" s="68"/>
      <c r="AO146" s="68"/>
    </row>
    <row r="147" spans="1:42" ht="35.1" customHeight="1">
      <c r="A147" s="27">
        <v>66</v>
      </c>
      <c r="B147" s="27">
        <v>2018</v>
      </c>
      <c r="C147" s="28" t="s">
        <v>720</v>
      </c>
      <c r="D147" s="29" t="s">
        <v>968</v>
      </c>
      <c r="E147" s="28" t="s">
        <v>104</v>
      </c>
      <c r="F147" s="28" t="s">
        <v>73</v>
      </c>
      <c r="G147" s="28"/>
      <c r="H147" s="29">
        <v>63.781199999999998</v>
      </c>
      <c r="I147" s="112" t="s">
        <v>721</v>
      </c>
      <c r="J147" s="30" t="s">
        <v>3938</v>
      </c>
      <c r="K147" s="28" t="s">
        <v>4</v>
      </c>
      <c r="L147" s="27">
        <v>1</v>
      </c>
      <c r="M147" s="31">
        <v>43185</v>
      </c>
      <c r="N147" s="31"/>
      <c r="O147" s="31"/>
      <c r="P147" s="29"/>
      <c r="Q147" s="29"/>
      <c r="R147" s="29"/>
      <c r="S147" s="29">
        <v>4.2462</v>
      </c>
      <c r="T147" s="29" t="s">
        <v>423</v>
      </c>
      <c r="U147" s="29"/>
      <c r="V147" s="27"/>
      <c r="W147" s="29">
        <v>8.1161999999999992</v>
      </c>
      <c r="X147" s="29"/>
      <c r="Y147" s="29"/>
      <c r="Z147" s="29"/>
      <c r="AA147" s="29"/>
      <c r="AB147" s="29">
        <v>11.542199999999999</v>
      </c>
      <c r="AC147" s="27" t="s">
        <v>416</v>
      </c>
      <c r="AD147" s="27"/>
      <c r="AE147" s="27"/>
      <c r="AF147" s="29" t="s">
        <v>722</v>
      </c>
      <c r="AG147" s="29" t="s">
        <v>723</v>
      </c>
      <c r="AH147" s="29" t="s">
        <v>724</v>
      </c>
      <c r="AI147" s="29"/>
      <c r="AJ147" s="29"/>
      <c r="AK147" s="68"/>
      <c r="AL147" s="68"/>
      <c r="AM147" s="68"/>
      <c r="AN147" s="68"/>
      <c r="AO147" s="68"/>
    </row>
    <row r="148" spans="1:42" s="5" customFormat="1" ht="34.5" customHeight="1">
      <c r="A148" s="9"/>
      <c r="B148" s="9"/>
      <c r="C148" s="20"/>
      <c r="D148" s="6"/>
      <c r="E148" s="20"/>
      <c r="F148" s="20"/>
      <c r="G148" s="20"/>
      <c r="H148" s="6">
        <f>SUM(H82:H147)</f>
        <v>8549.5316999999977</v>
      </c>
      <c r="I148" s="3"/>
      <c r="J148" s="26"/>
      <c r="K148" s="20"/>
      <c r="L148" s="9"/>
      <c r="M148" s="4"/>
      <c r="N148" s="4"/>
      <c r="O148" s="4"/>
      <c r="P148" s="6">
        <f>SUM(P82:P147)</f>
        <v>0</v>
      </c>
      <c r="Q148" s="6"/>
      <c r="R148" s="6"/>
      <c r="S148" s="6">
        <f>SUM(S82:S147)</f>
        <v>214.49809999999994</v>
      </c>
      <c r="T148" s="6" t="s">
        <v>1114</v>
      </c>
      <c r="U148" s="6">
        <f>SUM(U82:U147)</f>
        <v>22.750499999999999</v>
      </c>
      <c r="V148" s="9" t="s">
        <v>1114</v>
      </c>
      <c r="W148" s="6">
        <f>SUM(W82:W147)</f>
        <v>2762.5627999999997</v>
      </c>
      <c r="X148" s="6">
        <f>SUM(X82:X147)</f>
        <v>669.75340000000006</v>
      </c>
      <c r="Y148" s="6">
        <f>SUM(Y82:Y147)</f>
        <v>23.682500000000001</v>
      </c>
      <c r="Z148" s="6">
        <f>SUM(Z82:Z147)</f>
        <v>426.90879999999999</v>
      </c>
      <c r="AA148" s="6" t="s">
        <v>1114</v>
      </c>
      <c r="AB148" s="6">
        <f>SUM(AB82:AB147)</f>
        <v>741.84429999999998</v>
      </c>
      <c r="AC148" s="9" t="s">
        <v>1114</v>
      </c>
      <c r="AD148" s="9"/>
      <c r="AE148" s="9"/>
      <c r="AF148" s="6" t="s">
        <v>1114</v>
      </c>
      <c r="AG148" s="6" t="s">
        <v>1114</v>
      </c>
      <c r="AH148" s="6" t="s">
        <v>1114</v>
      </c>
      <c r="AI148" s="6" t="s">
        <v>1114</v>
      </c>
      <c r="AJ148" s="6" t="s">
        <v>1114</v>
      </c>
      <c r="AK148" s="67" t="s">
        <v>1114</v>
      </c>
      <c r="AL148" s="67"/>
      <c r="AM148" s="67"/>
      <c r="AN148" s="67"/>
      <c r="AO148" s="67"/>
    </row>
    <row r="149" spans="1:42" ht="35.1" customHeight="1">
      <c r="A149" s="27">
        <v>1</v>
      </c>
      <c r="B149" s="27">
        <v>2019</v>
      </c>
      <c r="C149" s="28" t="s">
        <v>1307</v>
      </c>
      <c r="D149" s="29" t="s">
        <v>977</v>
      </c>
      <c r="E149" s="28" t="s">
        <v>725</v>
      </c>
      <c r="F149" s="28" t="s">
        <v>152</v>
      </c>
      <c r="G149" s="28"/>
      <c r="H149" s="29">
        <v>754.89829999999995</v>
      </c>
      <c r="I149" s="34" t="s">
        <v>726</v>
      </c>
      <c r="J149" s="30"/>
      <c r="K149" s="28" t="s">
        <v>66</v>
      </c>
      <c r="L149" s="27" t="s">
        <v>1006</v>
      </c>
      <c r="M149" s="31">
        <v>43633</v>
      </c>
      <c r="N149" s="31">
        <v>43643</v>
      </c>
      <c r="O149" s="31"/>
      <c r="P149" s="29"/>
      <c r="Q149" s="29"/>
      <c r="R149" s="29"/>
      <c r="S149" s="29">
        <v>59.409599999999998</v>
      </c>
      <c r="T149" s="29" t="s">
        <v>475</v>
      </c>
      <c r="U149" s="29"/>
      <c r="V149" s="27"/>
      <c r="W149" s="29">
        <v>253.18340000000001</v>
      </c>
      <c r="X149" s="29"/>
      <c r="Y149" s="29"/>
      <c r="Z149" s="29">
        <v>110.3261</v>
      </c>
      <c r="AA149" s="29" t="s">
        <v>474</v>
      </c>
      <c r="AB149" s="29">
        <v>14.215299999999999</v>
      </c>
      <c r="AC149" s="27">
        <v>2019</v>
      </c>
      <c r="AD149" s="27"/>
      <c r="AE149" s="27"/>
      <c r="AF149" s="29" t="s">
        <v>727</v>
      </c>
      <c r="AG149" s="29" t="s">
        <v>728</v>
      </c>
      <c r="AH149" s="29" t="s">
        <v>729</v>
      </c>
      <c r="AI149" s="29"/>
      <c r="AJ149" s="29"/>
      <c r="AK149" s="68"/>
      <c r="AL149" s="68"/>
      <c r="AM149" s="68"/>
      <c r="AN149" s="68"/>
      <c r="AO149" s="68"/>
    </row>
    <row r="150" spans="1:42" ht="35.1" customHeight="1">
      <c r="A150" s="27">
        <v>2</v>
      </c>
      <c r="B150" s="27">
        <v>2019</v>
      </c>
      <c r="C150" s="28" t="s">
        <v>730</v>
      </c>
      <c r="D150" s="29" t="s">
        <v>978</v>
      </c>
      <c r="E150" s="28" t="s">
        <v>23</v>
      </c>
      <c r="F150" s="28" t="s">
        <v>731</v>
      </c>
      <c r="G150" s="28" t="s">
        <v>1308</v>
      </c>
      <c r="H150" s="29">
        <v>87.409400000000005</v>
      </c>
      <c r="I150" s="34" t="s">
        <v>732</v>
      </c>
      <c r="J150" s="30"/>
      <c r="K150" s="28" t="s">
        <v>4</v>
      </c>
      <c r="L150" s="27">
        <v>1</v>
      </c>
      <c r="M150" s="31">
        <v>43656</v>
      </c>
      <c r="N150" s="31">
        <v>43718</v>
      </c>
      <c r="O150" s="31"/>
      <c r="P150" s="29"/>
      <c r="Q150" s="29"/>
      <c r="R150" s="29"/>
      <c r="S150" s="29">
        <v>1.3887</v>
      </c>
      <c r="T150" s="29" t="s">
        <v>548</v>
      </c>
      <c r="U150" s="29"/>
      <c r="V150" s="27"/>
      <c r="W150" s="29">
        <v>27.8185</v>
      </c>
      <c r="X150" s="29"/>
      <c r="Y150" s="29"/>
      <c r="Z150" s="29"/>
      <c r="AA150" s="29"/>
      <c r="AB150" s="29">
        <v>14.2904</v>
      </c>
      <c r="AC150" s="27">
        <v>2019</v>
      </c>
      <c r="AD150" s="27"/>
      <c r="AE150" s="27"/>
      <c r="AF150" s="29" t="s">
        <v>733</v>
      </c>
      <c r="AG150" s="29" t="s">
        <v>734</v>
      </c>
      <c r="AH150" s="29" t="s">
        <v>735</v>
      </c>
      <c r="AI150" s="29"/>
      <c r="AJ150" s="29"/>
      <c r="AK150" s="68"/>
      <c r="AL150" s="68"/>
      <c r="AM150" s="68"/>
      <c r="AN150" s="68"/>
      <c r="AO150" s="68"/>
    </row>
    <row r="151" spans="1:42" ht="35.1" customHeight="1">
      <c r="A151" s="27">
        <v>3</v>
      </c>
      <c r="B151" s="27">
        <v>2019</v>
      </c>
      <c r="C151" s="28" t="s">
        <v>1118</v>
      </c>
      <c r="D151" s="29" t="s">
        <v>1119</v>
      </c>
      <c r="E151" s="28" t="s">
        <v>1120</v>
      </c>
      <c r="F151" s="28" t="s">
        <v>18</v>
      </c>
      <c r="G151" s="28" t="s">
        <v>1304</v>
      </c>
      <c r="H151" s="29">
        <v>48.2849</v>
      </c>
      <c r="I151" s="34" t="s">
        <v>1121</v>
      </c>
      <c r="J151" s="30"/>
      <c r="K151" s="28" t="s">
        <v>4</v>
      </c>
      <c r="L151" s="27">
        <v>1</v>
      </c>
      <c r="M151" s="31" t="s">
        <v>1122</v>
      </c>
      <c r="N151" s="31" t="s">
        <v>193</v>
      </c>
      <c r="O151" s="31"/>
      <c r="P151" s="29"/>
      <c r="Q151" s="29"/>
      <c r="R151" s="29"/>
      <c r="S151" s="29">
        <v>2.5261</v>
      </c>
      <c r="T151" s="29" t="s">
        <v>1060</v>
      </c>
      <c r="U151" s="29"/>
      <c r="V151" s="27"/>
      <c r="W151" s="29">
        <v>1.1291</v>
      </c>
      <c r="X151" s="29"/>
      <c r="Y151" s="29"/>
      <c r="Z151" s="29"/>
      <c r="AA151" s="29"/>
      <c r="AB151" s="29">
        <v>8.6789000000000005</v>
      </c>
      <c r="AC151" s="27" t="s">
        <v>1123</v>
      </c>
      <c r="AD151" s="27"/>
      <c r="AE151" s="27"/>
      <c r="AF151" s="29"/>
      <c r="AG151" s="29"/>
      <c r="AH151" s="29"/>
      <c r="AI151" s="29"/>
      <c r="AJ151" s="29"/>
      <c r="AK151" s="68"/>
      <c r="AL151" s="68"/>
      <c r="AM151" s="68"/>
      <c r="AN151" s="68"/>
      <c r="AO151" s="68"/>
    </row>
    <row r="152" spans="1:42" ht="35.1" customHeight="1">
      <c r="A152" s="27">
        <v>4</v>
      </c>
      <c r="B152" s="27">
        <v>2019</v>
      </c>
      <c r="C152" s="28" t="s">
        <v>736</v>
      </c>
      <c r="D152" s="29" t="s">
        <v>979</v>
      </c>
      <c r="E152" s="28" t="s">
        <v>737</v>
      </c>
      <c r="F152" s="28" t="s">
        <v>731</v>
      </c>
      <c r="G152" s="28"/>
      <c r="H152" s="29">
        <v>97.338700000000003</v>
      </c>
      <c r="I152" s="34" t="s">
        <v>738</v>
      </c>
      <c r="J152" s="30" t="s">
        <v>3297</v>
      </c>
      <c r="K152" s="28" t="s">
        <v>4</v>
      </c>
      <c r="L152" s="27">
        <v>1</v>
      </c>
      <c r="M152" s="31">
        <v>43789</v>
      </c>
      <c r="N152" s="31">
        <v>43825</v>
      </c>
      <c r="O152" s="31"/>
      <c r="P152" s="29"/>
      <c r="Q152" s="29"/>
      <c r="R152" s="29"/>
      <c r="S152" s="29">
        <v>6.1279000000000003</v>
      </c>
      <c r="T152" s="29" t="s">
        <v>475</v>
      </c>
      <c r="U152" s="29"/>
      <c r="V152" s="27"/>
      <c r="W152" s="29">
        <v>3.7088000000000001</v>
      </c>
      <c r="X152" s="29"/>
      <c r="Y152" s="29"/>
      <c r="Z152" s="29"/>
      <c r="AA152" s="29"/>
      <c r="AB152" s="29"/>
      <c r="AC152" s="27"/>
      <c r="AD152" s="27"/>
      <c r="AE152" s="27"/>
      <c r="AF152" s="29"/>
      <c r="AG152" s="29"/>
      <c r="AH152" s="29"/>
      <c r="AI152" s="29"/>
      <c r="AJ152" s="29"/>
      <c r="AK152" s="68"/>
      <c r="AL152" s="68"/>
      <c r="AM152" s="68"/>
      <c r="AN152" s="68"/>
      <c r="AO152" s="68"/>
    </row>
    <row r="153" spans="1:42" ht="35.1" customHeight="1">
      <c r="A153" s="27">
        <v>5</v>
      </c>
      <c r="B153" s="27">
        <v>2019</v>
      </c>
      <c r="C153" s="28" t="s">
        <v>2482</v>
      </c>
      <c r="D153" s="29" t="s">
        <v>980</v>
      </c>
      <c r="E153" s="28" t="s">
        <v>739</v>
      </c>
      <c r="F153" s="28" t="s">
        <v>18</v>
      </c>
      <c r="G153" s="28" t="s">
        <v>1282</v>
      </c>
      <c r="H153" s="29">
        <v>72.2333</v>
      </c>
      <c r="I153" s="34" t="s">
        <v>741</v>
      </c>
      <c r="J153" s="30" t="s">
        <v>3987</v>
      </c>
      <c r="K153" s="28" t="s">
        <v>4</v>
      </c>
      <c r="L153" s="27">
        <v>1</v>
      </c>
      <c r="M153" s="31">
        <v>43728</v>
      </c>
      <c r="N153" s="31">
        <v>43852</v>
      </c>
      <c r="O153" s="31"/>
      <c r="P153" s="29"/>
      <c r="Q153" s="29"/>
      <c r="R153" s="29"/>
      <c r="S153" s="29">
        <v>0.81879999999999997</v>
      </c>
      <c r="T153" s="29" t="s">
        <v>548</v>
      </c>
      <c r="U153" s="29">
        <v>0.1062</v>
      </c>
      <c r="V153" s="27">
        <v>2019</v>
      </c>
      <c r="W153" s="29"/>
      <c r="X153" s="29"/>
      <c r="Y153" s="29"/>
      <c r="Z153" s="29"/>
      <c r="AA153" s="29"/>
      <c r="AB153" s="29">
        <v>22.9252</v>
      </c>
      <c r="AC153" s="27">
        <v>2019</v>
      </c>
      <c r="AD153" s="27"/>
      <c r="AE153" s="27"/>
      <c r="AF153" s="29" t="s">
        <v>742</v>
      </c>
      <c r="AG153" s="29" t="s">
        <v>743</v>
      </c>
      <c r="AH153" s="29" t="s">
        <v>744</v>
      </c>
      <c r="AI153" s="29"/>
      <c r="AJ153" s="29"/>
      <c r="AK153" s="68"/>
      <c r="AL153" s="68"/>
      <c r="AM153" s="68"/>
      <c r="AN153" s="68"/>
      <c r="AO153" s="68"/>
    </row>
    <row r="154" spans="1:42" ht="35.1" customHeight="1">
      <c r="A154" s="27">
        <v>6</v>
      </c>
      <c r="B154" s="27">
        <v>2019</v>
      </c>
      <c r="C154" s="28" t="s">
        <v>4674</v>
      </c>
      <c r="D154" s="29" t="s">
        <v>981</v>
      </c>
      <c r="E154" s="28" t="s">
        <v>1309</v>
      </c>
      <c r="F154" s="28" t="s">
        <v>2</v>
      </c>
      <c r="G154" s="28" t="s">
        <v>1408</v>
      </c>
      <c r="H154" s="29">
        <v>220.4178</v>
      </c>
      <c r="I154" s="34" t="s">
        <v>2556</v>
      </c>
      <c r="J154" s="30"/>
      <c r="K154" s="28" t="s">
        <v>4</v>
      </c>
      <c r="L154" s="27">
        <v>1</v>
      </c>
      <c r="M154" s="31">
        <v>43647</v>
      </c>
      <c r="N154" s="31">
        <v>43655</v>
      </c>
      <c r="O154" s="31"/>
      <c r="P154" s="29"/>
      <c r="Q154" s="29"/>
      <c r="R154" s="29"/>
      <c r="S154" s="29">
        <v>4.3838999999999997</v>
      </c>
      <c r="T154" s="29" t="s">
        <v>475</v>
      </c>
      <c r="U154" s="29">
        <v>6.5849000000000002</v>
      </c>
      <c r="V154" s="27">
        <v>2019</v>
      </c>
      <c r="W154" s="29">
        <v>63.283099999999997</v>
      </c>
      <c r="X154" s="29"/>
      <c r="Y154" s="29"/>
      <c r="Z154" s="29">
        <v>0.22989999999999999</v>
      </c>
      <c r="AA154" s="29">
        <v>2019</v>
      </c>
      <c r="AB154" s="29">
        <v>59.059399999999997</v>
      </c>
      <c r="AC154" s="27">
        <v>2019</v>
      </c>
      <c r="AD154" s="27"/>
      <c r="AE154" s="27"/>
      <c r="AF154" s="29" t="s">
        <v>745</v>
      </c>
      <c r="AG154" s="29" t="s">
        <v>746</v>
      </c>
      <c r="AH154" s="29" t="s">
        <v>747</v>
      </c>
      <c r="AI154" s="29"/>
      <c r="AJ154" s="29"/>
      <c r="AK154" s="68"/>
      <c r="AL154" s="68"/>
      <c r="AM154" s="68"/>
      <c r="AN154" s="68"/>
      <c r="AO154" s="68"/>
    </row>
    <row r="155" spans="1:42" ht="35.1" customHeight="1">
      <c r="A155" s="27">
        <v>7</v>
      </c>
      <c r="B155" s="27">
        <v>2019</v>
      </c>
      <c r="C155" s="28" t="s">
        <v>750</v>
      </c>
      <c r="D155" s="29" t="s">
        <v>982</v>
      </c>
      <c r="E155" s="36" t="s">
        <v>751</v>
      </c>
      <c r="F155" s="28" t="s">
        <v>2</v>
      </c>
      <c r="G155" s="28" t="s">
        <v>1409</v>
      </c>
      <c r="H155" s="29">
        <v>58.612900000000003</v>
      </c>
      <c r="I155" s="34" t="s">
        <v>752</v>
      </c>
      <c r="J155" s="30"/>
      <c r="K155" s="28" t="s">
        <v>4</v>
      </c>
      <c r="L155" s="27">
        <v>1</v>
      </c>
      <c r="M155" s="31">
        <v>43731</v>
      </c>
      <c r="N155" s="31">
        <v>43851</v>
      </c>
      <c r="O155" s="31"/>
      <c r="P155" s="29"/>
      <c r="Q155" s="29"/>
      <c r="R155" s="29"/>
      <c r="S155" s="29">
        <v>3.0891999999999999</v>
      </c>
      <c r="T155" s="29" t="s">
        <v>475</v>
      </c>
      <c r="U155" s="29"/>
      <c r="V155" s="27"/>
      <c r="W155" s="29"/>
      <c r="X155" s="29"/>
      <c r="Y155" s="29"/>
      <c r="Z155" s="29"/>
      <c r="AA155" s="29"/>
      <c r="AB155" s="29"/>
      <c r="AC155" s="27"/>
      <c r="AD155" s="27"/>
      <c r="AE155" s="27"/>
      <c r="AF155" s="29" t="s">
        <v>753</v>
      </c>
      <c r="AG155" s="29" t="s">
        <v>754</v>
      </c>
      <c r="AH155" s="29" t="s">
        <v>755</v>
      </c>
      <c r="AI155" s="29"/>
      <c r="AJ155" s="29"/>
      <c r="AK155" s="68"/>
      <c r="AL155" s="68"/>
      <c r="AM155" s="68"/>
      <c r="AN155" s="68"/>
      <c r="AO155" s="68"/>
    </row>
    <row r="156" spans="1:42" ht="35.1" customHeight="1">
      <c r="A156" s="27">
        <v>8</v>
      </c>
      <c r="B156" s="27">
        <v>2019</v>
      </c>
      <c r="C156" s="28" t="s">
        <v>756</v>
      </c>
      <c r="D156" s="29" t="s">
        <v>983</v>
      </c>
      <c r="E156" s="28" t="s">
        <v>507</v>
      </c>
      <c r="F156" s="28" t="s">
        <v>731</v>
      </c>
      <c r="G156" s="28" t="s">
        <v>1308</v>
      </c>
      <c r="H156" s="29">
        <v>79.637699999999995</v>
      </c>
      <c r="I156" s="34" t="s">
        <v>757</v>
      </c>
      <c r="J156" s="30"/>
      <c r="K156" s="28" t="s">
        <v>4</v>
      </c>
      <c r="L156" s="27">
        <v>1</v>
      </c>
      <c r="M156" s="31">
        <v>43789</v>
      </c>
      <c r="N156" s="31">
        <v>43798</v>
      </c>
      <c r="O156" s="31"/>
      <c r="P156" s="29"/>
      <c r="Q156" s="29"/>
      <c r="R156" s="29"/>
      <c r="S156" s="29">
        <v>0.94779999999999998</v>
      </c>
      <c r="T156" s="29">
        <v>2019</v>
      </c>
      <c r="U156" s="29">
        <v>0.35489999999999999</v>
      </c>
      <c r="V156" s="27">
        <v>2019</v>
      </c>
      <c r="W156" s="29">
        <v>6.4378000000000002</v>
      </c>
      <c r="X156" s="29"/>
      <c r="Y156" s="29"/>
      <c r="Z156" s="29"/>
      <c r="AA156" s="29"/>
      <c r="AB156" s="29">
        <v>7.3590999999999998</v>
      </c>
      <c r="AC156" s="27">
        <v>2019</v>
      </c>
      <c r="AD156" s="27"/>
      <c r="AE156" s="27"/>
      <c r="AF156" s="29" t="s">
        <v>758</v>
      </c>
      <c r="AG156" s="29" t="s">
        <v>1410</v>
      </c>
      <c r="AH156" s="29" t="s">
        <v>759</v>
      </c>
      <c r="AI156" s="29"/>
      <c r="AJ156" s="29"/>
      <c r="AK156" s="68"/>
      <c r="AL156" s="68"/>
      <c r="AM156" s="68"/>
      <c r="AN156" s="68"/>
      <c r="AO156" s="68"/>
    </row>
    <row r="157" spans="1:42" ht="35.1" customHeight="1">
      <c r="A157" s="27">
        <v>9</v>
      </c>
      <c r="B157" s="27">
        <v>2019</v>
      </c>
      <c r="C157" s="28" t="s">
        <v>760</v>
      </c>
      <c r="D157" s="29" t="s">
        <v>984</v>
      </c>
      <c r="E157" s="28" t="s">
        <v>761</v>
      </c>
      <c r="F157" s="28" t="s">
        <v>762</v>
      </c>
      <c r="G157" s="28"/>
      <c r="H157" s="29">
        <v>2207.6752000000001</v>
      </c>
      <c r="I157" s="34" t="s">
        <v>763</v>
      </c>
      <c r="J157" s="30"/>
      <c r="K157" s="28" t="s">
        <v>66</v>
      </c>
      <c r="L157" s="27" t="s">
        <v>764</v>
      </c>
      <c r="M157" s="31">
        <v>43608</v>
      </c>
      <c r="N157" s="31">
        <v>43614</v>
      </c>
      <c r="O157" s="31"/>
      <c r="P157" s="29"/>
      <c r="Q157" s="29"/>
      <c r="R157" s="29"/>
      <c r="S157" s="29">
        <v>193.07050000000001</v>
      </c>
      <c r="T157" s="29" t="s">
        <v>475</v>
      </c>
      <c r="U157" s="29">
        <v>6.0890000000000004</v>
      </c>
      <c r="V157" s="27">
        <v>2019</v>
      </c>
      <c r="W157" s="29">
        <v>938.45360000000005</v>
      </c>
      <c r="X157" s="29"/>
      <c r="Y157" s="29"/>
      <c r="Z157" s="29">
        <v>74.574700000000007</v>
      </c>
      <c r="AA157" s="29" t="s">
        <v>474</v>
      </c>
      <c r="AB157" s="29">
        <v>90.364500000000007</v>
      </c>
      <c r="AC157" s="27">
        <v>2019</v>
      </c>
      <c r="AD157" s="27"/>
      <c r="AE157" s="27"/>
      <c r="AF157" s="29" t="s">
        <v>765</v>
      </c>
      <c r="AG157" s="29" t="s">
        <v>766</v>
      </c>
      <c r="AH157" s="29" t="s">
        <v>767</v>
      </c>
      <c r="AI157" s="29"/>
      <c r="AJ157" s="29"/>
      <c r="AK157" s="68"/>
      <c r="AL157" s="68"/>
      <c r="AM157" s="68"/>
      <c r="AN157" s="68"/>
      <c r="AO157" s="68"/>
    </row>
    <row r="158" spans="1:42" ht="35.1" customHeight="1">
      <c r="A158" s="27">
        <v>10</v>
      </c>
      <c r="B158" s="30">
        <v>2019</v>
      </c>
      <c r="C158" s="28" t="s">
        <v>4675</v>
      </c>
      <c r="D158" s="29" t="s">
        <v>985</v>
      </c>
      <c r="E158" s="28" t="s">
        <v>1310</v>
      </c>
      <c r="F158" s="28" t="s">
        <v>18</v>
      </c>
      <c r="G158" s="28" t="s">
        <v>1270</v>
      </c>
      <c r="H158" s="29">
        <v>72.631200000000007</v>
      </c>
      <c r="I158" s="34" t="s">
        <v>768</v>
      </c>
      <c r="J158" s="30"/>
      <c r="K158" s="28" t="s">
        <v>4</v>
      </c>
      <c r="L158" s="27">
        <v>1</v>
      </c>
      <c r="M158" s="31">
        <v>43543</v>
      </c>
      <c r="N158" s="31">
        <v>45076</v>
      </c>
      <c r="O158" s="31">
        <v>45070</v>
      </c>
      <c r="P158" s="29"/>
      <c r="Q158" s="29"/>
      <c r="R158" s="29"/>
      <c r="S158" s="29">
        <v>0.49719999999999998</v>
      </c>
      <c r="T158" s="29" t="s">
        <v>769</v>
      </c>
      <c r="U158" s="29"/>
      <c r="V158" s="27"/>
      <c r="W158" s="29">
        <v>36.227200000000003</v>
      </c>
      <c r="X158" s="29"/>
      <c r="Y158" s="29"/>
      <c r="Z158" s="29"/>
      <c r="AA158" s="29"/>
      <c r="AB158" s="29">
        <v>6.2451999999999996</v>
      </c>
      <c r="AC158" s="27" t="s">
        <v>748</v>
      </c>
      <c r="AD158" s="27"/>
      <c r="AE158" s="27"/>
      <c r="AF158" s="29"/>
      <c r="AG158" s="29"/>
      <c r="AH158" s="29"/>
      <c r="AI158" s="29"/>
      <c r="AJ158" s="29"/>
      <c r="AK158" s="68"/>
      <c r="AL158" s="68"/>
      <c r="AM158" s="68"/>
      <c r="AN158" s="68"/>
      <c r="AO158" s="68"/>
      <c r="AP158" s="21"/>
    </row>
    <row r="159" spans="1:42" ht="35.1" customHeight="1">
      <c r="A159" s="27">
        <v>11</v>
      </c>
      <c r="B159" s="27">
        <v>2019</v>
      </c>
      <c r="C159" s="28" t="s">
        <v>1411</v>
      </c>
      <c r="D159" s="29" t="s">
        <v>1311</v>
      </c>
      <c r="E159" s="28" t="s">
        <v>23</v>
      </c>
      <c r="F159" s="28" t="s">
        <v>770</v>
      </c>
      <c r="G159" s="28" t="s">
        <v>1282</v>
      </c>
      <c r="H159" s="29">
        <v>23.6494</v>
      </c>
      <c r="I159" s="34" t="s">
        <v>771</v>
      </c>
      <c r="J159" s="30"/>
      <c r="K159" s="28" t="s">
        <v>4</v>
      </c>
      <c r="L159" s="27">
        <v>1</v>
      </c>
      <c r="M159" s="31">
        <v>43655</v>
      </c>
      <c r="N159" s="31">
        <v>43747</v>
      </c>
      <c r="O159" s="31"/>
      <c r="P159" s="29"/>
      <c r="Q159" s="29"/>
      <c r="R159" s="29"/>
      <c r="S159" s="29"/>
      <c r="T159" s="29"/>
      <c r="U159" s="29"/>
      <c r="V159" s="27"/>
      <c r="W159" s="29">
        <v>3.7625000000000002</v>
      </c>
      <c r="X159" s="29"/>
      <c r="Y159" s="29"/>
      <c r="Z159" s="29"/>
      <c r="AA159" s="29"/>
      <c r="AB159" s="29"/>
      <c r="AC159" s="27"/>
      <c r="AD159" s="27"/>
      <c r="AE159" s="27"/>
      <c r="AF159" s="29"/>
      <c r="AG159" s="29"/>
      <c r="AH159" s="29"/>
      <c r="AI159" s="29"/>
      <c r="AJ159" s="29"/>
      <c r="AK159" s="68"/>
      <c r="AL159" s="68"/>
      <c r="AM159" s="68"/>
      <c r="AN159" s="68"/>
      <c r="AO159" s="68"/>
    </row>
    <row r="160" spans="1:42" ht="35.1" customHeight="1">
      <c r="A160" s="27">
        <v>12</v>
      </c>
      <c r="B160" s="27">
        <v>2019</v>
      </c>
      <c r="C160" s="28" t="s">
        <v>772</v>
      </c>
      <c r="D160" s="29" t="s">
        <v>986</v>
      </c>
      <c r="E160" s="28" t="s">
        <v>92</v>
      </c>
      <c r="F160" s="28" t="s">
        <v>2</v>
      </c>
      <c r="G160" s="28" t="s">
        <v>1282</v>
      </c>
      <c r="H160" s="29">
        <v>116.15470000000001</v>
      </c>
      <c r="I160" s="34" t="s">
        <v>773</v>
      </c>
      <c r="J160" s="30"/>
      <c r="K160" s="28" t="s">
        <v>4</v>
      </c>
      <c r="L160" s="27">
        <v>1</v>
      </c>
      <c r="M160" s="31">
        <v>43664</v>
      </c>
      <c r="N160" s="31">
        <v>43703</v>
      </c>
      <c r="O160" s="31"/>
      <c r="P160" s="29"/>
      <c r="Q160" s="29"/>
      <c r="R160" s="29"/>
      <c r="S160" s="29">
        <v>5.1203000000000003</v>
      </c>
      <c r="T160" s="29" t="s">
        <v>475</v>
      </c>
      <c r="U160" s="29">
        <v>4.4612999999999996</v>
      </c>
      <c r="V160" s="27">
        <v>2019</v>
      </c>
      <c r="W160" s="29">
        <v>15.533799999999999</v>
      </c>
      <c r="X160" s="29"/>
      <c r="Y160" s="29"/>
      <c r="Z160" s="29">
        <v>2.3599999999999999E-2</v>
      </c>
      <c r="AA160" s="29">
        <v>2019</v>
      </c>
      <c r="AB160" s="29">
        <v>34.436100000000003</v>
      </c>
      <c r="AC160" s="27">
        <v>2019</v>
      </c>
      <c r="AD160" s="27"/>
      <c r="AE160" s="27"/>
      <c r="AF160" s="29"/>
      <c r="AG160" s="29"/>
      <c r="AH160" s="29"/>
      <c r="AI160" s="29"/>
      <c r="AJ160" s="29"/>
      <c r="AK160" s="68"/>
      <c r="AL160" s="68"/>
      <c r="AM160" s="68"/>
      <c r="AN160" s="68"/>
      <c r="AO160" s="68"/>
    </row>
    <row r="161" spans="1:42" ht="35.1" customHeight="1">
      <c r="A161" s="27">
        <v>13</v>
      </c>
      <c r="B161" s="27">
        <v>2019</v>
      </c>
      <c r="C161" s="28" t="s">
        <v>774</v>
      </c>
      <c r="D161" s="29" t="s">
        <v>987</v>
      </c>
      <c r="E161" s="28" t="s">
        <v>775</v>
      </c>
      <c r="F161" s="28" t="s">
        <v>762</v>
      </c>
      <c r="G161" s="28"/>
      <c r="H161" s="29">
        <v>534.29179999999997</v>
      </c>
      <c r="I161" s="34" t="s">
        <v>1204</v>
      </c>
      <c r="J161" s="30"/>
      <c r="K161" s="28" t="s">
        <v>66</v>
      </c>
      <c r="L161" s="27">
        <v>1</v>
      </c>
      <c r="M161" s="31">
        <v>43802</v>
      </c>
      <c r="N161" s="31">
        <v>43804</v>
      </c>
      <c r="O161" s="31"/>
      <c r="P161" s="29"/>
      <c r="Q161" s="29"/>
      <c r="R161" s="29"/>
      <c r="S161" s="29">
        <v>17.59</v>
      </c>
      <c r="T161" s="29" t="s">
        <v>748</v>
      </c>
      <c r="U161" s="29">
        <v>12.03</v>
      </c>
      <c r="V161" s="27">
        <v>2020</v>
      </c>
      <c r="W161" s="29">
        <v>69.13</v>
      </c>
      <c r="X161" s="29"/>
      <c r="Y161" s="29"/>
      <c r="Z161" s="29">
        <v>34.229999999999997</v>
      </c>
      <c r="AA161" s="29" t="s">
        <v>776</v>
      </c>
      <c r="AB161" s="29">
        <v>163.82</v>
      </c>
      <c r="AC161" s="27">
        <v>2020</v>
      </c>
      <c r="AD161" s="27"/>
      <c r="AE161" s="27"/>
      <c r="AF161" s="29" t="s">
        <v>777</v>
      </c>
      <c r="AG161" s="29" t="s">
        <v>778</v>
      </c>
      <c r="AH161" s="29" t="s">
        <v>779</v>
      </c>
      <c r="AI161" s="29"/>
      <c r="AJ161" s="29"/>
      <c r="AK161" s="68"/>
      <c r="AL161" s="68"/>
      <c r="AM161" s="68"/>
      <c r="AN161" s="68"/>
      <c r="AO161" s="68"/>
    </row>
    <row r="162" spans="1:42" ht="35.1" customHeight="1">
      <c r="A162" s="27">
        <v>14</v>
      </c>
      <c r="B162" s="27">
        <v>2019</v>
      </c>
      <c r="C162" s="28" t="s">
        <v>780</v>
      </c>
      <c r="D162" s="29" t="s">
        <v>988</v>
      </c>
      <c r="E162" s="28" t="s">
        <v>781</v>
      </c>
      <c r="F162" s="28" t="s">
        <v>770</v>
      </c>
      <c r="G162" s="28" t="s">
        <v>1282</v>
      </c>
      <c r="H162" s="29">
        <v>78.835400000000007</v>
      </c>
      <c r="I162" s="34" t="s">
        <v>782</v>
      </c>
      <c r="J162" s="30"/>
      <c r="K162" s="28" t="s">
        <v>4</v>
      </c>
      <c r="L162" s="27">
        <v>1</v>
      </c>
      <c r="M162" s="31">
        <v>43654</v>
      </c>
      <c r="N162" s="31">
        <v>43690</v>
      </c>
      <c r="O162" s="31"/>
      <c r="P162" s="29"/>
      <c r="Q162" s="29"/>
      <c r="R162" s="29"/>
      <c r="S162" s="29">
        <v>0.50380000000000003</v>
      </c>
      <c r="T162" s="29">
        <v>2019</v>
      </c>
      <c r="U162" s="29"/>
      <c r="V162" s="27"/>
      <c r="W162" s="29">
        <v>4.8498000000000001</v>
      </c>
      <c r="X162" s="29"/>
      <c r="Y162" s="29"/>
      <c r="Z162" s="29"/>
      <c r="AA162" s="29"/>
      <c r="AB162" s="29"/>
      <c r="AC162" s="27"/>
      <c r="AD162" s="27"/>
      <c r="AE162" s="27"/>
      <c r="AF162" s="29" t="s">
        <v>783</v>
      </c>
      <c r="AG162" s="29" t="s">
        <v>784</v>
      </c>
      <c r="AH162" s="29" t="s">
        <v>785</v>
      </c>
      <c r="AI162" s="29"/>
      <c r="AJ162" s="29"/>
      <c r="AK162" s="68"/>
      <c r="AL162" s="68"/>
      <c r="AM162" s="68"/>
      <c r="AN162" s="68"/>
      <c r="AO162" s="68"/>
    </row>
    <row r="163" spans="1:42" ht="35.1" customHeight="1">
      <c r="A163" s="27">
        <v>15</v>
      </c>
      <c r="B163" s="27">
        <v>2019</v>
      </c>
      <c r="C163" s="28" t="s">
        <v>786</v>
      </c>
      <c r="D163" s="29" t="s">
        <v>989</v>
      </c>
      <c r="E163" s="28" t="s">
        <v>787</v>
      </c>
      <c r="F163" s="28" t="s">
        <v>152</v>
      </c>
      <c r="G163" s="28"/>
      <c r="H163" s="29">
        <v>24.154299999999999</v>
      </c>
      <c r="I163" s="34" t="s">
        <v>788</v>
      </c>
      <c r="J163" s="30"/>
      <c r="K163" s="28" t="s">
        <v>4</v>
      </c>
      <c r="L163" s="27">
        <v>1</v>
      </c>
      <c r="M163" s="31">
        <v>43658</v>
      </c>
      <c r="N163" s="31">
        <v>43776</v>
      </c>
      <c r="O163" s="31"/>
      <c r="P163" s="29"/>
      <c r="Q163" s="29"/>
      <c r="R163" s="29"/>
      <c r="S163" s="29">
        <v>0.6915</v>
      </c>
      <c r="T163" s="29">
        <v>2019</v>
      </c>
      <c r="U163" s="29"/>
      <c r="V163" s="27"/>
      <c r="W163" s="29">
        <v>8.3787000000000003</v>
      </c>
      <c r="X163" s="29"/>
      <c r="Y163" s="29"/>
      <c r="Z163" s="29"/>
      <c r="AA163" s="29"/>
      <c r="AB163" s="29"/>
      <c r="AC163" s="27"/>
      <c r="AD163" s="27"/>
      <c r="AE163" s="27"/>
      <c r="AF163" s="29"/>
      <c r="AG163" s="29"/>
      <c r="AH163" s="29"/>
      <c r="AI163" s="29"/>
      <c r="AJ163" s="29"/>
      <c r="AK163" s="68"/>
      <c r="AL163" s="68"/>
      <c r="AM163" s="68"/>
      <c r="AN163" s="68"/>
      <c r="AO163" s="68"/>
    </row>
    <row r="164" spans="1:42" ht="35.1" customHeight="1">
      <c r="A164" s="27">
        <v>16</v>
      </c>
      <c r="B164" s="27">
        <v>2019</v>
      </c>
      <c r="C164" s="28" t="s">
        <v>789</v>
      </c>
      <c r="D164" s="29" t="s">
        <v>990</v>
      </c>
      <c r="E164" s="28" t="s">
        <v>790</v>
      </c>
      <c r="F164" s="28" t="s">
        <v>18</v>
      </c>
      <c r="G164" s="28" t="s">
        <v>1316</v>
      </c>
      <c r="H164" s="29">
        <v>41.512799999999999</v>
      </c>
      <c r="I164" s="34" t="s">
        <v>1317</v>
      </c>
      <c r="J164" s="30"/>
      <c r="K164" s="28" t="s">
        <v>4</v>
      </c>
      <c r="L164" s="27">
        <v>1</v>
      </c>
      <c r="M164" s="31">
        <v>43661</v>
      </c>
      <c r="N164" s="31">
        <v>43818</v>
      </c>
      <c r="O164" s="31"/>
      <c r="P164" s="29"/>
      <c r="Q164" s="29"/>
      <c r="R164" s="29"/>
      <c r="S164" s="29">
        <v>0.28050000000000003</v>
      </c>
      <c r="T164" s="29">
        <v>2019</v>
      </c>
      <c r="U164" s="29">
        <v>0.2132</v>
      </c>
      <c r="V164" s="27">
        <v>2019</v>
      </c>
      <c r="W164" s="29">
        <v>18.475300000000001</v>
      </c>
      <c r="X164" s="29"/>
      <c r="Y164" s="29"/>
      <c r="Z164" s="29"/>
      <c r="AA164" s="29"/>
      <c r="AB164" s="29">
        <v>9.2540999999999993</v>
      </c>
      <c r="AC164" s="27" t="s">
        <v>791</v>
      </c>
      <c r="AD164" s="27"/>
      <c r="AE164" s="27"/>
      <c r="AF164" s="29"/>
      <c r="AG164" s="29"/>
      <c r="AH164" s="29"/>
      <c r="AI164" s="29"/>
      <c r="AJ164" s="29"/>
      <c r="AK164" s="68"/>
      <c r="AL164" s="68"/>
      <c r="AM164" s="68"/>
      <c r="AN164" s="68"/>
      <c r="AO164" s="68"/>
    </row>
    <row r="165" spans="1:42" ht="35.1" customHeight="1">
      <c r="A165" s="27">
        <v>17</v>
      </c>
      <c r="B165" s="27">
        <v>2019</v>
      </c>
      <c r="C165" s="28" t="s">
        <v>4679</v>
      </c>
      <c r="D165" s="29" t="s">
        <v>1030</v>
      </c>
      <c r="E165" s="28" t="s">
        <v>1031</v>
      </c>
      <c r="F165" s="28" t="s">
        <v>18</v>
      </c>
      <c r="G165" s="28" t="s">
        <v>1282</v>
      </c>
      <c r="H165" s="29">
        <v>278.41849999999999</v>
      </c>
      <c r="I165" s="34" t="s">
        <v>1032</v>
      </c>
      <c r="J165" s="30" t="s">
        <v>3606</v>
      </c>
      <c r="K165" s="28" t="s">
        <v>4</v>
      </c>
      <c r="L165" s="27">
        <v>1</v>
      </c>
      <c r="M165" s="31">
        <v>43543</v>
      </c>
      <c r="N165" s="31">
        <v>45156</v>
      </c>
      <c r="O165" s="31">
        <v>45329</v>
      </c>
      <c r="P165" s="29"/>
      <c r="Q165" s="29">
        <v>14.08</v>
      </c>
      <c r="R165" s="27">
        <v>2024</v>
      </c>
      <c r="S165" s="29">
        <v>15.54</v>
      </c>
      <c r="T165" s="29" t="s">
        <v>2430</v>
      </c>
      <c r="U165" s="29">
        <v>0.99650000000000005</v>
      </c>
      <c r="V165" s="27" t="s">
        <v>748</v>
      </c>
      <c r="W165" s="29">
        <v>46.082700000000003</v>
      </c>
      <c r="X165" s="29"/>
      <c r="Y165" s="29"/>
      <c r="Z165" s="29"/>
      <c r="AA165" s="29"/>
      <c r="AB165" s="29">
        <v>16.9969</v>
      </c>
      <c r="AC165" s="27" t="s">
        <v>776</v>
      </c>
      <c r="AD165" s="27"/>
      <c r="AE165" s="27"/>
      <c r="AF165" s="29" t="s">
        <v>2526</v>
      </c>
      <c r="AG165" s="29" t="s">
        <v>2527</v>
      </c>
      <c r="AH165" s="29" t="s">
        <v>2528</v>
      </c>
      <c r="AI165" s="29"/>
      <c r="AJ165" s="29"/>
      <c r="AK165" s="68"/>
      <c r="AL165" s="68"/>
      <c r="AM165" s="68"/>
      <c r="AN165" s="68"/>
      <c r="AO165" s="68"/>
    </row>
    <row r="166" spans="1:42" ht="35.1" customHeight="1">
      <c r="A166" s="27">
        <v>18</v>
      </c>
      <c r="B166" s="27">
        <v>2019</v>
      </c>
      <c r="C166" s="28" t="s">
        <v>792</v>
      </c>
      <c r="D166" s="29" t="s">
        <v>991</v>
      </c>
      <c r="E166" s="28" t="s">
        <v>793</v>
      </c>
      <c r="F166" s="28" t="s">
        <v>18</v>
      </c>
      <c r="G166" s="28" t="s">
        <v>1282</v>
      </c>
      <c r="H166" s="29">
        <v>74.790499999999994</v>
      </c>
      <c r="I166" s="34" t="s">
        <v>794</v>
      </c>
      <c r="J166" s="30" t="s">
        <v>2508</v>
      </c>
      <c r="K166" s="28" t="s">
        <v>4</v>
      </c>
      <c r="L166" s="27">
        <v>1</v>
      </c>
      <c r="M166" s="31">
        <v>43669</v>
      </c>
      <c r="N166" s="31">
        <v>43817</v>
      </c>
      <c r="O166" s="31"/>
      <c r="P166" s="29"/>
      <c r="Q166" s="29"/>
      <c r="R166" s="29"/>
      <c r="S166" s="29">
        <v>0.74139999999999995</v>
      </c>
      <c r="T166" s="29">
        <v>2019</v>
      </c>
      <c r="U166" s="29"/>
      <c r="V166" s="27"/>
      <c r="W166" s="29">
        <v>48.4193</v>
      </c>
      <c r="X166" s="29"/>
      <c r="Y166" s="29"/>
      <c r="Z166" s="29"/>
      <c r="AA166" s="29"/>
      <c r="AB166" s="29"/>
      <c r="AC166" s="27"/>
      <c r="AD166" s="27"/>
      <c r="AE166" s="27"/>
      <c r="AF166" s="29"/>
      <c r="AG166" s="29"/>
      <c r="AH166" s="29"/>
      <c r="AI166" s="29"/>
      <c r="AJ166" s="29"/>
      <c r="AK166" s="68"/>
      <c r="AL166" s="68"/>
      <c r="AM166" s="68"/>
      <c r="AN166" s="68"/>
      <c r="AO166" s="68"/>
    </row>
    <row r="167" spans="1:42" ht="35.1" customHeight="1">
      <c r="A167" s="27">
        <v>19</v>
      </c>
      <c r="B167" s="27">
        <v>2019</v>
      </c>
      <c r="C167" s="28" t="s">
        <v>795</v>
      </c>
      <c r="D167" s="29" t="s">
        <v>992</v>
      </c>
      <c r="E167" s="28" t="s">
        <v>796</v>
      </c>
      <c r="F167" s="28" t="s">
        <v>18</v>
      </c>
      <c r="G167" s="28" t="s">
        <v>1274</v>
      </c>
      <c r="H167" s="29">
        <v>66.377399999999994</v>
      </c>
      <c r="I167" s="34" t="s">
        <v>797</v>
      </c>
      <c r="J167" s="30"/>
      <c r="K167" s="28" t="s">
        <v>4</v>
      </c>
      <c r="L167" s="27">
        <v>1</v>
      </c>
      <c r="M167" s="31">
        <v>43657</v>
      </c>
      <c r="N167" s="31">
        <v>43728</v>
      </c>
      <c r="O167" s="31"/>
      <c r="P167" s="29"/>
      <c r="Q167" s="29"/>
      <c r="R167" s="29"/>
      <c r="S167" s="29">
        <v>1.0582</v>
      </c>
      <c r="T167" s="29" t="s">
        <v>548</v>
      </c>
      <c r="U167" s="29"/>
      <c r="V167" s="27"/>
      <c r="W167" s="29">
        <v>1.4891000000000001</v>
      </c>
      <c r="X167" s="29"/>
      <c r="Y167" s="29"/>
      <c r="Z167" s="29"/>
      <c r="AA167" s="29"/>
      <c r="AB167" s="29"/>
      <c r="AC167" s="27"/>
      <c r="AD167" s="27"/>
      <c r="AE167" s="27"/>
      <c r="AF167" s="29"/>
      <c r="AG167" s="29"/>
      <c r="AH167" s="29"/>
      <c r="AI167" s="29"/>
      <c r="AJ167" s="29"/>
      <c r="AK167" s="68"/>
      <c r="AL167" s="68"/>
      <c r="AM167" s="68"/>
      <c r="AN167" s="68"/>
      <c r="AO167" s="68"/>
    </row>
    <row r="168" spans="1:42" ht="35.1" customHeight="1">
      <c r="A168" s="27">
        <v>20</v>
      </c>
      <c r="B168" s="27">
        <v>2019</v>
      </c>
      <c r="C168" s="28" t="s">
        <v>798</v>
      </c>
      <c r="D168" s="29" t="s">
        <v>993</v>
      </c>
      <c r="E168" s="28" t="s">
        <v>799</v>
      </c>
      <c r="F168" s="28" t="s">
        <v>18</v>
      </c>
      <c r="G168" s="28" t="s">
        <v>1282</v>
      </c>
      <c r="H168" s="29">
        <v>81.900599999999997</v>
      </c>
      <c r="I168" s="34" t="s">
        <v>800</v>
      </c>
      <c r="J168" s="30" t="s">
        <v>4258</v>
      </c>
      <c r="K168" s="28" t="s">
        <v>4</v>
      </c>
      <c r="L168" s="27">
        <v>1</v>
      </c>
      <c r="M168" s="31">
        <v>43657</v>
      </c>
      <c r="N168" s="31">
        <v>43692</v>
      </c>
      <c r="O168" s="31"/>
      <c r="P168" s="29"/>
      <c r="Q168" s="29"/>
      <c r="R168" s="29"/>
      <c r="S168" s="29">
        <v>0.1152</v>
      </c>
      <c r="T168" s="29">
        <v>2019</v>
      </c>
      <c r="U168" s="29">
        <v>2.7343000000000002</v>
      </c>
      <c r="V168" s="27">
        <v>2019</v>
      </c>
      <c r="W168" s="29">
        <v>15.358599999999999</v>
      </c>
      <c r="X168" s="29"/>
      <c r="Y168" s="29"/>
      <c r="Z168" s="29"/>
      <c r="AA168" s="29"/>
      <c r="AB168" s="29">
        <v>41.2851</v>
      </c>
      <c r="AC168" s="27">
        <v>2019</v>
      </c>
      <c r="AD168" s="27"/>
      <c r="AE168" s="27"/>
      <c r="AF168" s="29" t="s">
        <v>801</v>
      </c>
      <c r="AG168" s="29" t="s">
        <v>802</v>
      </c>
      <c r="AH168" s="29" t="s">
        <v>803</v>
      </c>
      <c r="AI168" s="29"/>
      <c r="AJ168" s="29"/>
      <c r="AK168" s="68"/>
      <c r="AL168" s="68"/>
      <c r="AM168" s="68"/>
      <c r="AN168" s="68"/>
      <c r="AO168" s="68"/>
      <c r="AP168" s="21"/>
    </row>
    <row r="169" spans="1:42" ht="35.1" customHeight="1">
      <c r="A169" s="27">
        <v>21</v>
      </c>
      <c r="B169" s="27">
        <v>2019</v>
      </c>
      <c r="C169" s="28" t="s">
        <v>969</v>
      </c>
      <c r="D169" s="29" t="s">
        <v>994</v>
      </c>
      <c r="E169" s="28" t="s">
        <v>970</v>
      </c>
      <c r="F169" s="28" t="s">
        <v>221</v>
      </c>
      <c r="G169" s="28"/>
      <c r="H169" s="29">
        <v>173.4374</v>
      </c>
      <c r="I169" s="34" t="s">
        <v>971</v>
      </c>
      <c r="J169" s="30" t="s">
        <v>3633</v>
      </c>
      <c r="K169" s="28" t="s">
        <v>4</v>
      </c>
      <c r="L169" s="27">
        <v>1</v>
      </c>
      <c r="M169" s="35">
        <v>43657</v>
      </c>
      <c r="N169" s="31">
        <v>43903</v>
      </c>
      <c r="O169" s="31"/>
      <c r="P169" s="29"/>
      <c r="Q169" s="29"/>
      <c r="R169" s="29"/>
      <c r="S169" s="29">
        <v>2.125</v>
      </c>
      <c r="T169" s="29" t="s">
        <v>972</v>
      </c>
      <c r="U169" s="29"/>
      <c r="V169" s="27"/>
      <c r="W169" s="29">
        <v>104.31910000000001</v>
      </c>
      <c r="X169" s="29"/>
      <c r="Y169" s="29"/>
      <c r="Z169" s="29"/>
      <c r="AA169" s="29"/>
      <c r="AB169" s="29">
        <v>1.1111</v>
      </c>
      <c r="AC169" s="27">
        <v>2019</v>
      </c>
      <c r="AD169" s="27"/>
      <c r="AE169" s="27"/>
      <c r="AF169" s="29" t="s">
        <v>973</v>
      </c>
      <c r="AG169" s="29" t="s">
        <v>974</v>
      </c>
      <c r="AH169" s="29" t="s">
        <v>975</v>
      </c>
      <c r="AI169" s="29"/>
      <c r="AJ169" s="29"/>
      <c r="AK169" s="68"/>
      <c r="AL169" s="68"/>
      <c r="AM169" s="51"/>
      <c r="AN169" s="68"/>
      <c r="AO169" s="68"/>
    </row>
    <row r="170" spans="1:42" ht="35.1" customHeight="1">
      <c r="A170" s="27">
        <v>22</v>
      </c>
      <c r="B170" s="27">
        <v>2019</v>
      </c>
      <c r="C170" s="28" t="s">
        <v>804</v>
      </c>
      <c r="D170" s="29" t="s">
        <v>995</v>
      </c>
      <c r="E170" s="28" t="s">
        <v>805</v>
      </c>
      <c r="F170" s="28" t="s">
        <v>770</v>
      </c>
      <c r="G170" s="28" t="s">
        <v>1282</v>
      </c>
      <c r="H170" s="29">
        <v>161.4753</v>
      </c>
      <c r="I170" s="34" t="s">
        <v>1205</v>
      </c>
      <c r="J170" s="30"/>
      <c r="K170" s="28" t="s">
        <v>4</v>
      </c>
      <c r="L170" s="27">
        <v>1</v>
      </c>
      <c r="M170" s="31">
        <v>43775</v>
      </c>
      <c r="N170" s="31">
        <v>43840</v>
      </c>
      <c r="O170" s="31"/>
      <c r="P170" s="29"/>
      <c r="Q170" s="29"/>
      <c r="R170" s="29"/>
      <c r="S170" s="29">
        <v>1.04</v>
      </c>
      <c r="T170" s="29">
        <v>2019</v>
      </c>
      <c r="U170" s="29">
        <v>0.31</v>
      </c>
      <c r="V170" s="27">
        <v>2019</v>
      </c>
      <c r="W170" s="29">
        <v>5.95</v>
      </c>
      <c r="X170" s="29"/>
      <c r="Y170" s="29"/>
      <c r="Z170" s="29"/>
      <c r="AA170" s="29"/>
      <c r="AB170" s="29">
        <v>33.740900000000003</v>
      </c>
      <c r="AC170" s="27">
        <v>2019</v>
      </c>
      <c r="AD170" s="27"/>
      <c r="AE170" s="27"/>
      <c r="AF170" s="29" t="s">
        <v>806</v>
      </c>
      <c r="AG170" s="29" t="s">
        <v>807</v>
      </c>
      <c r="AH170" s="29" t="s">
        <v>808</v>
      </c>
      <c r="AI170" s="29"/>
      <c r="AJ170" s="29"/>
      <c r="AK170" s="68"/>
      <c r="AL170" s="68"/>
      <c r="AM170" s="68"/>
      <c r="AN170" s="68"/>
      <c r="AO170" s="68"/>
    </row>
    <row r="171" spans="1:42" ht="35.1" customHeight="1">
      <c r="A171" s="27">
        <v>23</v>
      </c>
      <c r="B171" s="27">
        <v>2019</v>
      </c>
      <c r="C171" s="28" t="s">
        <v>809</v>
      </c>
      <c r="D171" s="29" t="s">
        <v>996</v>
      </c>
      <c r="E171" s="28" t="s">
        <v>810</v>
      </c>
      <c r="F171" s="28" t="s">
        <v>152</v>
      </c>
      <c r="G171" s="28" t="s">
        <v>1412</v>
      </c>
      <c r="H171" s="29">
        <v>47.343400000000003</v>
      </c>
      <c r="I171" s="34" t="s">
        <v>811</v>
      </c>
      <c r="J171" s="30"/>
      <c r="K171" s="28" t="s">
        <v>4</v>
      </c>
      <c r="L171" s="27">
        <v>1</v>
      </c>
      <c r="M171" s="31">
        <v>43654</v>
      </c>
      <c r="N171" s="31">
        <v>43690</v>
      </c>
      <c r="O171" s="31"/>
      <c r="P171" s="29"/>
      <c r="Q171" s="29"/>
      <c r="R171" s="29"/>
      <c r="S171" s="29">
        <v>8.4000000000000005E-2</v>
      </c>
      <c r="T171" s="29">
        <v>2019</v>
      </c>
      <c r="U171" s="29">
        <v>8.7099999999999997E-2</v>
      </c>
      <c r="V171" s="27">
        <v>2019</v>
      </c>
      <c r="W171" s="29">
        <v>24.9389</v>
      </c>
      <c r="X171" s="29"/>
      <c r="Y171" s="29"/>
      <c r="Z171" s="29"/>
      <c r="AA171" s="29"/>
      <c r="AB171" s="29">
        <v>18.995899999999999</v>
      </c>
      <c r="AC171" s="27">
        <v>2019</v>
      </c>
      <c r="AD171" s="27"/>
      <c r="AE171" s="27"/>
      <c r="AF171" s="29"/>
      <c r="AG171" s="29"/>
      <c r="AH171" s="29"/>
      <c r="AI171" s="29"/>
      <c r="AJ171" s="29"/>
      <c r="AK171" s="68"/>
      <c r="AL171" s="68"/>
      <c r="AM171" s="68"/>
      <c r="AN171" s="68"/>
      <c r="AO171" s="68"/>
    </row>
    <row r="172" spans="1:42" ht="35.1" customHeight="1">
      <c r="A172" s="27">
        <v>24</v>
      </c>
      <c r="B172" s="27">
        <v>2019</v>
      </c>
      <c r="C172" s="28" t="s">
        <v>812</v>
      </c>
      <c r="D172" s="29" t="s">
        <v>997</v>
      </c>
      <c r="E172" s="28" t="s">
        <v>813</v>
      </c>
      <c r="F172" s="28" t="s">
        <v>770</v>
      </c>
      <c r="G172" s="28" t="s">
        <v>1282</v>
      </c>
      <c r="H172" s="29">
        <v>52.821599999999997</v>
      </c>
      <c r="I172" s="34" t="s">
        <v>814</v>
      </c>
      <c r="J172" s="30"/>
      <c r="K172" s="28" t="s">
        <v>4</v>
      </c>
      <c r="L172" s="27">
        <v>1</v>
      </c>
      <c r="M172" s="31">
        <v>43668</v>
      </c>
      <c r="N172" s="31" t="s">
        <v>193</v>
      </c>
      <c r="O172" s="31"/>
      <c r="P172" s="29"/>
      <c r="Q172" s="29"/>
      <c r="R172" s="29"/>
      <c r="S172" s="29">
        <v>1.3338000000000001</v>
      </c>
      <c r="T172" s="29">
        <v>2019</v>
      </c>
      <c r="U172" s="29">
        <v>2.1168</v>
      </c>
      <c r="V172" s="27">
        <v>2019</v>
      </c>
      <c r="W172" s="29">
        <v>6.7671999999999999</v>
      </c>
      <c r="X172" s="29"/>
      <c r="Y172" s="29"/>
      <c r="Z172" s="29">
        <v>1.21E-2</v>
      </c>
      <c r="AA172" s="29">
        <v>2019</v>
      </c>
      <c r="AB172" s="29">
        <v>24.624400000000001</v>
      </c>
      <c r="AC172" s="27">
        <v>2019</v>
      </c>
      <c r="AD172" s="27"/>
      <c r="AE172" s="27"/>
      <c r="AF172" s="29"/>
      <c r="AG172" s="29"/>
      <c r="AH172" s="29"/>
      <c r="AI172" s="29"/>
      <c r="AJ172" s="29"/>
      <c r="AK172" s="68"/>
      <c r="AL172" s="68"/>
      <c r="AM172" s="68"/>
      <c r="AN172" s="68"/>
      <c r="AO172" s="68"/>
    </row>
    <row r="173" spans="1:42" ht="35.1" customHeight="1">
      <c r="A173" s="27">
        <v>25</v>
      </c>
      <c r="B173" s="27">
        <v>2019</v>
      </c>
      <c r="C173" s="28" t="s">
        <v>815</v>
      </c>
      <c r="D173" s="29" t="s">
        <v>998</v>
      </c>
      <c r="E173" s="28" t="s">
        <v>816</v>
      </c>
      <c r="F173" s="28" t="s">
        <v>152</v>
      </c>
      <c r="G173" s="28" t="s">
        <v>1264</v>
      </c>
      <c r="H173" s="29">
        <v>82.181100000000001</v>
      </c>
      <c r="I173" s="34" t="s">
        <v>817</v>
      </c>
      <c r="J173" s="30"/>
      <c r="K173" s="28" t="s">
        <v>4</v>
      </c>
      <c r="L173" s="27">
        <v>1</v>
      </c>
      <c r="M173" s="31">
        <v>43726</v>
      </c>
      <c r="N173" s="31" t="s">
        <v>193</v>
      </c>
      <c r="O173" s="31"/>
      <c r="P173" s="29"/>
      <c r="Q173" s="29"/>
      <c r="R173" s="29"/>
      <c r="S173" s="29">
        <v>1.5915999999999999</v>
      </c>
      <c r="T173" s="29" t="s">
        <v>548</v>
      </c>
      <c r="U173" s="29"/>
      <c r="V173" s="27"/>
      <c r="W173" s="29">
        <v>54.311999999999998</v>
      </c>
      <c r="X173" s="29"/>
      <c r="Y173" s="29"/>
      <c r="Z173" s="29"/>
      <c r="AA173" s="29"/>
      <c r="AB173" s="29"/>
      <c r="AC173" s="27"/>
      <c r="AD173" s="27"/>
      <c r="AE173" s="27"/>
      <c r="AF173" s="29"/>
      <c r="AG173" s="29"/>
      <c r="AH173" s="29"/>
      <c r="AI173" s="29"/>
      <c r="AJ173" s="29"/>
      <c r="AK173" s="68"/>
      <c r="AL173" s="68"/>
      <c r="AM173" s="68"/>
      <c r="AN173" s="68"/>
      <c r="AO173" s="68"/>
    </row>
    <row r="174" spans="1:42" ht="35.1" customHeight="1">
      <c r="A174" s="27">
        <v>26</v>
      </c>
      <c r="B174" s="27">
        <v>2019</v>
      </c>
      <c r="C174" s="28" t="s">
        <v>818</v>
      </c>
      <c r="D174" s="29" t="s">
        <v>999</v>
      </c>
      <c r="E174" s="28" t="s">
        <v>819</v>
      </c>
      <c r="F174" s="28" t="s">
        <v>18</v>
      </c>
      <c r="G174" s="28" t="s">
        <v>1268</v>
      </c>
      <c r="H174" s="29">
        <v>2.9416000000000002</v>
      </c>
      <c r="I174" s="34" t="s">
        <v>820</v>
      </c>
      <c r="J174" s="30"/>
      <c r="K174" s="28" t="s">
        <v>4</v>
      </c>
      <c r="L174" s="27">
        <v>1</v>
      </c>
      <c r="M174" s="31">
        <v>43657</v>
      </c>
      <c r="N174" s="31">
        <v>43767</v>
      </c>
      <c r="O174" s="31"/>
      <c r="P174" s="29"/>
      <c r="Q174" s="29"/>
      <c r="R174" s="29"/>
      <c r="S174" s="29"/>
      <c r="T174" s="29"/>
      <c r="U174" s="29">
        <v>0.53190000000000004</v>
      </c>
      <c r="V174" s="27">
        <v>2019</v>
      </c>
      <c r="W174" s="29"/>
      <c r="X174" s="29"/>
      <c r="Y174" s="29"/>
      <c r="Z174" s="29"/>
      <c r="AA174" s="29"/>
      <c r="AB174" s="29">
        <v>1.5265</v>
      </c>
      <c r="AC174" s="27">
        <v>2019</v>
      </c>
      <c r="AD174" s="27"/>
      <c r="AE174" s="27"/>
      <c r="AF174" s="29"/>
      <c r="AG174" s="29"/>
      <c r="AH174" s="29"/>
      <c r="AI174" s="29"/>
      <c r="AJ174" s="29"/>
      <c r="AK174" s="68"/>
      <c r="AL174" s="68"/>
      <c r="AM174" s="68"/>
      <c r="AN174" s="68"/>
      <c r="AO174" s="68"/>
    </row>
    <row r="175" spans="1:42" s="5" customFormat="1" ht="35.1" customHeight="1">
      <c r="A175" s="9"/>
      <c r="B175" s="9"/>
      <c r="C175" s="20"/>
      <c r="D175" s="6"/>
      <c r="E175" s="20"/>
      <c r="F175" s="20"/>
      <c r="G175" s="20"/>
      <c r="H175" s="6">
        <f>SUM(H149:H174)</f>
        <v>5539.4252000000006</v>
      </c>
      <c r="I175" s="3"/>
      <c r="J175" s="26"/>
      <c r="K175" s="20"/>
      <c r="L175" s="9"/>
      <c r="M175" s="4"/>
      <c r="N175" s="4"/>
      <c r="O175" s="4"/>
      <c r="P175" s="6">
        <f>SUM(P149:P174)</f>
        <v>0</v>
      </c>
      <c r="Q175" s="6">
        <f>SUM(Q149:Q174)</f>
        <v>14.08</v>
      </c>
      <c r="R175" s="6"/>
      <c r="S175" s="6">
        <f>SUM(S149:S174)</f>
        <v>320.0750000000001</v>
      </c>
      <c r="T175" s="6" t="s">
        <v>1114</v>
      </c>
      <c r="U175" s="6">
        <f>SUM(U149:U174)</f>
        <v>36.616100000000003</v>
      </c>
      <c r="V175" s="9" t="s">
        <v>1114</v>
      </c>
      <c r="W175" s="6">
        <f>SUM(W149:W174)</f>
        <v>1758.0085000000001</v>
      </c>
      <c r="X175" s="6">
        <f>SUM(X149:X174)</f>
        <v>0</v>
      </c>
      <c r="Y175" s="6">
        <f>SUM(Y149:Y174)</f>
        <v>0</v>
      </c>
      <c r="Z175" s="6">
        <f>SUM(Z149:Z174)</f>
        <v>219.39639999999997</v>
      </c>
      <c r="AA175" s="6" t="s">
        <v>1114</v>
      </c>
      <c r="AB175" s="6">
        <f>SUM(AB149:AB174)</f>
        <v>568.92900000000009</v>
      </c>
      <c r="AC175" s="9" t="s">
        <v>1114</v>
      </c>
      <c r="AD175" s="9"/>
      <c r="AE175" s="9"/>
      <c r="AF175" s="6" t="s">
        <v>1114</v>
      </c>
      <c r="AG175" s="6" t="s">
        <v>1114</v>
      </c>
      <c r="AH175" s="6" t="s">
        <v>1114</v>
      </c>
      <c r="AI175" s="6" t="s">
        <v>1114</v>
      </c>
      <c r="AJ175" s="6" t="s">
        <v>1114</v>
      </c>
      <c r="AK175" s="67" t="s">
        <v>1114</v>
      </c>
      <c r="AL175" s="67"/>
      <c r="AM175" s="67"/>
      <c r="AN175" s="67"/>
      <c r="AO175" s="67"/>
    </row>
    <row r="176" spans="1:42" s="188" customFormat="1" ht="34.5" customHeight="1">
      <c r="A176" s="40">
        <v>1</v>
      </c>
      <c r="B176" s="40">
        <v>2020</v>
      </c>
      <c r="C176" s="37" t="s">
        <v>1014</v>
      </c>
      <c r="D176" s="42" t="s">
        <v>1015</v>
      </c>
      <c r="E176" s="37" t="s">
        <v>1016</v>
      </c>
      <c r="F176" s="37" t="s">
        <v>10</v>
      </c>
      <c r="G176" s="37"/>
      <c r="H176" s="42">
        <v>20178.439299999998</v>
      </c>
      <c r="I176" s="182" t="s">
        <v>1017</v>
      </c>
      <c r="J176" s="79" t="s">
        <v>3988</v>
      </c>
      <c r="K176" s="37" t="s">
        <v>66</v>
      </c>
      <c r="L176" s="40" t="s">
        <v>1007</v>
      </c>
      <c r="M176" s="80">
        <v>43959</v>
      </c>
      <c r="N176" s="80">
        <v>43978</v>
      </c>
      <c r="O176" s="80"/>
      <c r="P176" s="42"/>
      <c r="Q176" s="42"/>
      <c r="R176" s="42"/>
      <c r="S176" s="42">
        <v>500.279</v>
      </c>
      <c r="T176" s="42" t="s">
        <v>1018</v>
      </c>
      <c r="U176" s="42"/>
      <c r="V176" s="40"/>
      <c r="W176" s="42">
        <v>14619.509899999999</v>
      </c>
      <c r="X176" s="42"/>
      <c r="Y176" s="42"/>
      <c r="Z176" s="42"/>
      <c r="AA176" s="42"/>
      <c r="AB176" s="42"/>
      <c r="AC176" s="40"/>
      <c r="AD176" s="40"/>
      <c r="AE176" s="40"/>
      <c r="AF176" s="42" t="s">
        <v>1019</v>
      </c>
      <c r="AG176" s="42" t="s">
        <v>1020</v>
      </c>
      <c r="AH176" s="42" t="s">
        <v>1021</v>
      </c>
      <c r="AI176" s="42"/>
      <c r="AJ176" s="42"/>
      <c r="AK176" s="69"/>
      <c r="AL176" s="69"/>
      <c r="AM176" s="69"/>
      <c r="AN176" s="69"/>
      <c r="AO176" s="69"/>
    </row>
    <row r="177" spans="1:42" ht="35.1" customHeight="1">
      <c r="A177" s="237">
        <v>2</v>
      </c>
      <c r="B177" s="237">
        <v>2020</v>
      </c>
      <c r="C177" s="211" t="s">
        <v>4680</v>
      </c>
      <c r="D177" s="229" t="s">
        <v>1001</v>
      </c>
      <c r="E177" s="211" t="s">
        <v>821</v>
      </c>
      <c r="F177" s="211" t="s">
        <v>152</v>
      </c>
      <c r="G177" s="211"/>
      <c r="H177" s="229">
        <v>3503.6239</v>
      </c>
      <c r="I177" s="239" t="s">
        <v>822</v>
      </c>
      <c r="J177" s="38"/>
      <c r="K177" s="211" t="s">
        <v>66</v>
      </c>
      <c r="L177" s="237">
        <v>1</v>
      </c>
      <c r="M177" s="31">
        <v>43838</v>
      </c>
      <c r="N177" s="31" t="s">
        <v>2168</v>
      </c>
      <c r="O177" s="31">
        <v>44229</v>
      </c>
      <c r="P177" s="29"/>
      <c r="Q177" s="29"/>
      <c r="R177" s="29"/>
      <c r="S177" s="29">
        <v>160.626</v>
      </c>
      <c r="T177" s="29" t="s">
        <v>748</v>
      </c>
      <c r="U177" s="29"/>
      <c r="V177" s="27"/>
      <c r="W177" s="29">
        <v>2044.7618</v>
      </c>
      <c r="X177" s="29"/>
      <c r="Y177" s="29"/>
      <c r="Z177" s="29"/>
      <c r="AA177" s="29"/>
      <c r="AB177" s="29"/>
      <c r="AC177" s="27"/>
      <c r="AD177" s="45"/>
      <c r="AE177" s="45"/>
      <c r="AF177" s="229" t="s">
        <v>823</v>
      </c>
      <c r="AG177" s="229" t="s">
        <v>824</v>
      </c>
      <c r="AH177" s="229" t="s">
        <v>825</v>
      </c>
      <c r="AI177" s="29"/>
      <c r="AJ177" s="29"/>
      <c r="AK177" s="68"/>
      <c r="AL177" s="68"/>
      <c r="AM177" s="68"/>
      <c r="AN177" s="68"/>
      <c r="AO177" s="68"/>
      <c r="AP177" s="21"/>
    </row>
    <row r="178" spans="1:42" ht="35.1" customHeight="1">
      <c r="A178" s="238"/>
      <c r="B178" s="238"/>
      <c r="C178" s="212"/>
      <c r="D178" s="230"/>
      <c r="E178" s="212"/>
      <c r="F178" s="212"/>
      <c r="G178" s="212"/>
      <c r="H178" s="230"/>
      <c r="I178" s="240"/>
      <c r="J178" s="39"/>
      <c r="K178" s="212"/>
      <c r="L178" s="238"/>
      <c r="M178" s="31">
        <v>44229</v>
      </c>
      <c r="N178" s="31">
        <v>44384</v>
      </c>
      <c r="O178" s="31"/>
      <c r="P178" s="29">
        <v>53.712000000000003</v>
      </c>
      <c r="Q178" s="29"/>
      <c r="R178" s="29"/>
      <c r="S178" s="29">
        <v>69.937299999999993</v>
      </c>
      <c r="T178" s="29">
        <v>2021</v>
      </c>
      <c r="U178" s="29"/>
      <c r="V178" s="27"/>
      <c r="W178" s="29"/>
      <c r="X178" s="29"/>
      <c r="Y178" s="29"/>
      <c r="Z178" s="29"/>
      <c r="AA178" s="29"/>
      <c r="AB178" s="29"/>
      <c r="AC178" s="27"/>
      <c r="AD178" s="51"/>
      <c r="AE178" s="51"/>
      <c r="AF178" s="230"/>
      <c r="AG178" s="230"/>
      <c r="AH178" s="230"/>
      <c r="AI178" s="29"/>
      <c r="AJ178" s="29"/>
      <c r="AK178" s="68"/>
      <c r="AL178" s="68"/>
      <c r="AM178" s="68"/>
      <c r="AN178" s="68"/>
      <c r="AO178" s="68"/>
    </row>
    <row r="179" spans="1:42" ht="35.1" customHeight="1">
      <c r="A179" s="27">
        <v>3</v>
      </c>
      <c r="B179" s="27">
        <v>2020</v>
      </c>
      <c r="C179" s="28" t="s">
        <v>1737</v>
      </c>
      <c r="D179" s="29" t="s">
        <v>1040</v>
      </c>
      <c r="E179" s="28" t="s">
        <v>1041</v>
      </c>
      <c r="F179" s="28" t="s">
        <v>65</v>
      </c>
      <c r="G179" s="28"/>
      <c r="H179" s="29">
        <v>29519.4267</v>
      </c>
      <c r="I179" s="34" t="s">
        <v>1043</v>
      </c>
      <c r="J179" s="30"/>
      <c r="K179" s="37" t="s">
        <v>66</v>
      </c>
      <c r="L179" s="27" t="s">
        <v>1006</v>
      </c>
      <c r="M179" s="31">
        <v>44011</v>
      </c>
      <c r="N179" s="31">
        <v>44074</v>
      </c>
      <c r="O179" s="31"/>
      <c r="P179" s="29"/>
      <c r="Q179" s="29"/>
      <c r="R179" s="29"/>
      <c r="S179" s="29">
        <v>25.4742</v>
      </c>
      <c r="T179" s="29" t="s">
        <v>748</v>
      </c>
      <c r="U179" s="29">
        <v>38.744399999999999</v>
      </c>
      <c r="V179" s="27">
        <v>2020</v>
      </c>
      <c r="W179" s="29">
        <v>23645.540499999999</v>
      </c>
      <c r="X179" s="29"/>
      <c r="Y179" s="29">
        <v>4503.8721999999998</v>
      </c>
      <c r="Z179" s="29"/>
      <c r="AA179" s="29"/>
      <c r="AB179" s="29"/>
      <c r="AC179" s="27"/>
      <c r="AD179" s="27"/>
      <c r="AE179" s="27"/>
      <c r="AF179" s="29"/>
      <c r="AG179" s="29"/>
      <c r="AH179" s="29"/>
      <c r="AI179" s="29"/>
      <c r="AJ179" s="29"/>
      <c r="AK179" s="68"/>
      <c r="AL179" s="68"/>
      <c r="AM179" s="68"/>
      <c r="AN179" s="68"/>
      <c r="AO179" s="68"/>
    </row>
    <row r="180" spans="1:42" ht="35.1" customHeight="1">
      <c r="A180" s="27">
        <v>4</v>
      </c>
      <c r="B180" s="40">
        <v>2020</v>
      </c>
      <c r="C180" s="28" t="s">
        <v>1073</v>
      </c>
      <c r="D180" s="29" t="s">
        <v>1074</v>
      </c>
      <c r="E180" s="28" t="s">
        <v>1075</v>
      </c>
      <c r="F180" s="28" t="s">
        <v>135</v>
      </c>
      <c r="G180" s="28" t="s">
        <v>1297</v>
      </c>
      <c r="H180" s="29">
        <v>423.88</v>
      </c>
      <c r="I180" s="34" t="s">
        <v>1076</v>
      </c>
      <c r="J180" s="30"/>
      <c r="K180" s="37" t="s">
        <v>66</v>
      </c>
      <c r="L180" s="27">
        <v>1</v>
      </c>
      <c r="M180" s="31">
        <v>44159</v>
      </c>
      <c r="N180" s="31">
        <v>44187</v>
      </c>
      <c r="O180" s="31"/>
      <c r="P180" s="29"/>
      <c r="Q180" s="29"/>
      <c r="R180" s="29"/>
      <c r="S180" s="29">
        <v>6.9420000000000002</v>
      </c>
      <c r="T180" s="29" t="s">
        <v>1077</v>
      </c>
      <c r="U180" s="29"/>
      <c r="V180" s="27"/>
      <c r="W180" s="29">
        <v>292.77980000000002</v>
      </c>
      <c r="X180" s="29"/>
      <c r="Y180" s="29"/>
      <c r="Z180" s="29"/>
      <c r="AA180" s="29"/>
      <c r="AB180" s="29">
        <v>26.928599999999999</v>
      </c>
      <c r="AC180" s="27">
        <v>2020</v>
      </c>
      <c r="AD180" s="27"/>
      <c r="AE180" s="27"/>
      <c r="AF180" s="29" t="s">
        <v>1078</v>
      </c>
      <c r="AG180" s="29" t="s">
        <v>1079</v>
      </c>
      <c r="AH180" s="29" t="s">
        <v>1080</v>
      </c>
      <c r="AI180" s="29"/>
      <c r="AJ180" s="29"/>
      <c r="AK180" s="68"/>
      <c r="AL180" s="68"/>
      <c r="AM180" s="68"/>
      <c r="AN180" s="68"/>
      <c r="AO180" s="68"/>
    </row>
    <row r="181" spans="1:42" ht="35.1" customHeight="1">
      <c r="A181" s="27">
        <v>5</v>
      </c>
      <c r="B181" s="27">
        <v>2020</v>
      </c>
      <c r="C181" s="28" t="s">
        <v>1638</v>
      </c>
      <c r="D181" s="29" t="s">
        <v>1050</v>
      </c>
      <c r="E181" s="28" t="s">
        <v>1051</v>
      </c>
      <c r="F181" s="28" t="s">
        <v>462</v>
      </c>
      <c r="G181" s="28"/>
      <c r="H181" s="29">
        <v>272.65550000000002</v>
      </c>
      <c r="I181" s="34" t="s">
        <v>1052</v>
      </c>
      <c r="J181" s="30"/>
      <c r="K181" s="37" t="s">
        <v>4</v>
      </c>
      <c r="L181" s="27">
        <v>1</v>
      </c>
      <c r="M181" s="31">
        <v>44113</v>
      </c>
      <c r="N181" s="31">
        <v>44123</v>
      </c>
      <c r="O181" s="31"/>
      <c r="P181" s="29"/>
      <c r="Q181" s="29"/>
      <c r="R181" s="29"/>
      <c r="S181" s="29">
        <v>20.947600000000001</v>
      </c>
      <c r="T181" s="29" t="s">
        <v>748</v>
      </c>
      <c r="U181" s="29">
        <v>14.2994</v>
      </c>
      <c r="V181" s="27">
        <v>2020</v>
      </c>
      <c r="W181" s="29">
        <v>29.4617</v>
      </c>
      <c r="X181" s="29"/>
      <c r="Y181" s="29"/>
      <c r="Z181" s="29"/>
      <c r="AA181" s="29"/>
      <c r="AB181" s="29">
        <v>77.821600000000004</v>
      </c>
      <c r="AC181" s="27">
        <v>2020</v>
      </c>
      <c r="AD181" s="27"/>
      <c r="AE181" s="27"/>
      <c r="AF181" s="29" t="s">
        <v>1053</v>
      </c>
      <c r="AG181" s="29" t="s">
        <v>1054</v>
      </c>
      <c r="AH181" s="29" t="s">
        <v>1055</v>
      </c>
      <c r="AI181" s="29"/>
      <c r="AJ181" s="29"/>
      <c r="AK181" s="68"/>
      <c r="AL181" s="68"/>
      <c r="AM181" s="68"/>
      <c r="AN181" s="68"/>
      <c r="AO181" s="68"/>
    </row>
    <row r="182" spans="1:42" ht="35.1" customHeight="1">
      <c r="A182" s="27">
        <v>6</v>
      </c>
      <c r="B182" s="27">
        <v>2020</v>
      </c>
      <c r="C182" s="28" t="s">
        <v>1008</v>
      </c>
      <c r="D182" s="29" t="s">
        <v>1009</v>
      </c>
      <c r="E182" s="28" t="s">
        <v>92</v>
      </c>
      <c r="F182" s="28" t="s">
        <v>65</v>
      </c>
      <c r="G182" s="28" t="s">
        <v>1298</v>
      </c>
      <c r="H182" s="29">
        <v>34.426900000000003</v>
      </c>
      <c r="I182" s="34" t="s">
        <v>1010</v>
      </c>
      <c r="J182" s="30"/>
      <c r="K182" s="37" t="s">
        <v>4</v>
      </c>
      <c r="L182" s="27">
        <v>1</v>
      </c>
      <c r="M182" s="31">
        <v>43878</v>
      </c>
      <c r="N182" s="31">
        <v>43984</v>
      </c>
      <c r="O182" s="31"/>
      <c r="P182" s="29"/>
      <c r="Q182" s="29"/>
      <c r="R182" s="29"/>
      <c r="S182" s="29">
        <v>0.77410000000000001</v>
      </c>
      <c r="T182" s="29">
        <v>2020</v>
      </c>
      <c r="U182" s="29">
        <v>3.3980000000000001</v>
      </c>
      <c r="V182" s="27">
        <v>2020</v>
      </c>
      <c r="W182" s="29"/>
      <c r="X182" s="29"/>
      <c r="Y182" s="29"/>
      <c r="Z182" s="29"/>
      <c r="AA182" s="29"/>
      <c r="AB182" s="29">
        <v>14.2912</v>
      </c>
      <c r="AC182" s="27">
        <v>2020</v>
      </c>
      <c r="AD182" s="27"/>
      <c r="AE182" s="27"/>
      <c r="AF182" s="29" t="s">
        <v>1011</v>
      </c>
      <c r="AG182" s="29" t="s">
        <v>1012</v>
      </c>
      <c r="AH182" s="29" t="s">
        <v>1013</v>
      </c>
      <c r="AI182" s="29"/>
      <c r="AJ182" s="29"/>
      <c r="AK182" s="68"/>
      <c r="AL182" s="68"/>
      <c r="AM182" s="68"/>
      <c r="AN182" s="68"/>
      <c r="AO182" s="68"/>
    </row>
    <row r="183" spans="1:42" ht="35.1" customHeight="1">
      <c r="A183" s="27">
        <v>7</v>
      </c>
      <c r="B183" s="27">
        <v>2020</v>
      </c>
      <c r="C183" s="28" t="s">
        <v>1063</v>
      </c>
      <c r="D183" s="29" t="s">
        <v>1064</v>
      </c>
      <c r="E183" s="28" t="s">
        <v>1065</v>
      </c>
      <c r="F183" s="28" t="s">
        <v>65</v>
      </c>
      <c r="G183" s="28" t="s">
        <v>1299</v>
      </c>
      <c r="H183" s="29">
        <v>70.958299999999994</v>
      </c>
      <c r="I183" s="34" t="s">
        <v>1066</v>
      </c>
      <c r="J183" s="30"/>
      <c r="K183" s="37" t="s">
        <v>4</v>
      </c>
      <c r="L183" s="27">
        <v>1</v>
      </c>
      <c r="M183" s="31">
        <v>43985</v>
      </c>
      <c r="N183" s="31">
        <v>44161</v>
      </c>
      <c r="O183" s="31"/>
      <c r="P183" s="29"/>
      <c r="Q183" s="29"/>
      <c r="R183" s="29"/>
      <c r="S183" s="29">
        <v>2.6387999999999998</v>
      </c>
      <c r="T183" s="29" t="s">
        <v>748</v>
      </c>
      <c r="U183" s="29"/>
      <c r="V183" s="27"/>
      <c r="W183" s="29">
        <v>11.065899999999999</v>
      </c>
      <c r="X183" s="29"/>
      <c r="Y183" s="29"/>
      <c r="Z183" s="29"/>
      <c r="AA183" s="29"/>
      <c r="AB183" s="29">
        <v>28.544699999999999</v>
      </c>
      <c r="AC183" s="27">
        <v>2020</v>
      </c>
      <c r="AD183" s="27"/>
      <c r="AE183" s="27"/>
      <c r="AF183" s="29" t="s">
        <v>1067</v>
      </c>
      <c r="AG183" s="29" t="s">
        <v>1068</v>
      </c>
      <c r="AH183" s="29" t="s">
        <v>1069</v>
      </c>
      <c r="AI183" s="29"/>
      <c r="AJ183" s="29"/>
      <c r="AK183" s="68"/>
      <c r="AL183" s="68"/>
      <c r="AM183" s="68"/>
      <c r="AN183" s="68"/>
      <c r="AO183" s="68"/>
    </row>
    <row r="184" spans="1:42" ht="35.1" customHeight="1">
      <c r="A184" s="27">
        <v>8</v>
      </c>
      <c r="B184" s="27">
        <v>2020</v>
      </c>
      <c r="C184" s="28" t="s">
        <v>1033</v>
      </c>
      <c r="D184" s="29" t="s">
        <v>1034</v>
      </c>
      <c r="E184" s="28" t="s">
        <v>1035</v>
      </c>
      <c r="F184" s="28" t="s">
        <v>142</v>
      </c>
      <c r="G184" s="28"/>
      <c r="H184" s="29">
        <v>197.5455</v>
      </c>
      <c r="I184" s="34" t="s">
        <v>1036</v>
      </c>
      <c r="J184" s="30"/>
      <c r="K184" s="37" t="s">
        <v>4</v>
      </c>
      <c r="L184" s="27" t="s">
        <v>1006</v>
      </c>
      <c r="M184" s="31">
        <v>43971</v>
      </c>
      <c r="N184" s="31">
        <v>44040</v>
      </c>
      <c r="O184" s="31"/>
      <c r="P184" s="29"/>
      <c r="Q184" s="29"/>
      <c r="R184" s="29"/>
      <c r="S184" s="29">
        <v>2.758</v>
      </c>
      <c r="T184" s="29">
        <v>2020</v>
      </c>
      <c r="U184" s="29"/>
      <c r="V184" s="27"/>
      <c r="W184" s="29">
        <v>136.84559999999999</v>
      </c>
      <c r="X184" s="29">
        <v>116.6494</v>
      </c>
      <c r="Y184" s="29">
        <v>20.196200000000001</v>
      </c>
      <c r="Z184" s="29"/>
      <c r="AA184" s="29"/>
      <c r="AB184" s="29"/>
      <c r="AC184" s="27"/>
      <c r="AD184" s="27"/>
      <c r="AE184" s="27"/>
      <c r="AF184" s="29" t="s">
        <v>1037</v>
      </c>
      <c r="AG184" s="29" t="s">
        <v>1038</v>
      </c>
      <c r="AH184" s="29" t="s">
        <v>1039</v>
      </c>
      <c r="AI184" s="29"/>
      <c r="AJ184" s="29"/>
      <c r="AK184" s="68"/>
      <c r="AL184" s="68"/>
      <c r="AM184" s="68"/>
      <c r="AN184" s="68"/>
      <c r="AO184" s="68"/>
    </row>
    <row r="185" spans="1:42" ht="35.1" customHeight="1">
      <c r="A185" s="27">
        <v>9</v>
      </c>
      <c r="B185" s="27">
        <v>2020</v>
      </c>
      <c r="C185" s="28" t="s">
        <v>1056</v>
      </c>
      <c r="D185" s="29" t="s">
        <v>1057</v>
      </c>
      <c r="E185" s="28" t="s">
        <v>1058</v>
      </c>
      <c r="F185" s="28" t="s">
        <v>18</v>
      </c>
      <c r="G185" s="37" t="s">
        <v>1300</v>
      </c>
      <c r="H185" s="29">
        <v>155.8314</v>
      </c>
      <c r="I185" s="34" t="s">
        <v>1059</v>
      </c>
      <c r="J185" s="30"/>
      <c r="K185" s="37" t="s">
        <v>4</v>
      </c>
      <c r="L185" s="27">
        <v>1</v>
      </c>
      <c r="M185" s="31">
        <v>43846</v>
      </c>
      <c r="N185" s="31">
        <v>44161</v>
      </c>
      <c r="O185" s="31"/>
      <c r="P185" s="29"/>
      <c r="Q185" s="29"/>
      <c r="R185" s="29"/>
      <c r="S185" s="29">
        <v>2.9540999999999999</v>
      </c>
      <c r="T185" s="29" t="s">
        <v>1060</v>
      </c>
      <c r="U185" s="29"/>
      <c r="V185" s="27"/>
      <c r="W185" s="29">
        <v>73.394300000000001</v>
      </c>
      <c r="X185" s="29"/>
      <c r="Y185" s="29"/>
      <c r="Z185" s="29"/>
      <c r="AA185" s="29"/>
      <c r="AB185" s="29"/>
      <c r="AC185" s="27"/>
      <c r="AD185" s="27"/>
      <c r="AE185" s="27"/>
      <c r="AF185" s="29" t="s">
        <v>1061</v>
      </c>
      <c r="AG185" s="29" t="s">
        <v>1413</v>
      </c>
      <c r="AH185" s="29" t="s">
        <v>1062</v>
      </c>
      <c r="AI185" s="29"/>
      <c r="AJ185" s="29"/>
      <c r="AK185" s="68"/>
      <c r="AL185" s="68"/>
      <c r="AM185" s="68"/>
      <c r="AN185" s="68"/>
      <c r="AO185" s="68"/>
    </row>
    <row r="186" spans="1:42" ht="35.1" customHeight="1">
      <c r="A186" s="27">
        <v>10</v>
      </c>
      <c r="B186" s="27">
        <v>2020</v>
      </c>
      <c r="C186" s="28" t="s">
        <v>1301</v>
      </c>
      <c r="D186" s="29" t="s">
        <v>1070</v>
      </c>
      <c r="E186" s="28" t="s">
        <v>1071</v>
      </c>
      <c r="F186" s="28" t="s">
        <v>142</v>
      </c>
      <c r="G186" s="28"/>
      <c r="H186" s="29">
        <v>84.6601</v>
      </c>
      <c r="I186" s="34" t="s">
        <v>1072</v>
      </c>
      <c r="J186" s="30"/>
      <c r="K186" s="37" t="s">
        <v>4</v>
      </c>
      <c r="L186" s="27" t="s">
        <v>1007</v>
      </c>
      <c r="M186" s="31">
        <v>44095</v>
      </c>
      <c r="N186" s="31" t="s">
        <v>193</v>
      </c>
      <c r="O186" s="31"/>
      <c r="P186" s="29"/>
      <c r="Q186" s="29"/>
      <c r="R186" s="29"/>
      <c r="S186" s="29">
        <v>4.5708000000000002</v>
      </c>
      <c r="T186" s="29" t="s">
        <v>748</v>
      </c>
      <c r="U186" s="29">
        <v>3.7400000000000003E-2</v>
      </c>
      <c r="V186" s="27">
        <v>2020</v>
      </c>
      <c r="W186" s="29">
        <v>26.780100000000001</v>
      </c>
      <c r="X186" s="29"/>
      <c r="Y186" s="29"/>
      <c r="Z186" s="29"/>
      <c r="AA186" s="29"/>
      <c r="AB186" s="29">
        <v>6.5486000000000004</v>
      </c>
      <c r="AC186" s="27">
        <v>2020</v>
      </c>
      <c r="AD186" s="27"/>
      <c r="AE186" s="27"/>
      <c r="AF186" s="29"/>
      <c r="AG186" s="29"/>
      <c r="AH186" s="29"/>
      <c r="AI186" s="29"/>
      <c r="AJ186" s="29"/>
      <c r="AK186" s="68"/>
      <c r="AL186" s="68"/>
      <c r="AM186" s="68"/>
      <c r="AN186" s="68"/>
      <c r="AO186" s="68"/>
    </row>
    <row r="187" spans="1:42" ht="35.1" customHeight="1">
      <c r="A187" s="27">
        <v>11</v>
      </c>
      <c r="B187" s="27">
        <v>2020</v>
      </c>
      <c r="C187" s="28" t="s">
        <v>1851</v>
      </c>
      <c r="D187" s="29" t="s">
        <v>1047</v>
      </c>
      <c r="E187" s="28" t="s">
        <v>1048</v>
      </c>
      <c r="F187" s="28" t="s">
        <v>152</v>
      </c>
      <c r="G187" s="28"/>
      <c r="H187" s="29">
        <v>101.9789</v>
      </c>
      <c r="I187" s="34" t="s">
        <v>1206</v>
      </c>
      <c r="J187" s="30"/>
      <c r="K187" s="37" t="s">
        <v>4</v>
      </c>
      <c r="L187" s="27" t="s">
        <v>1049</v>
      </c>
      <c r="M187" s="31">
        <v>44074</v>
      </c>
      <c r="N187" s="31">
        <v>44090</v>
      </c>
      <c r="O187" s="31"/>
      <c r="P187" s="29"/>
      <c r="Q187" s="29"/>
      <c r="R187" s="29"/>
      <c r="S187" s="29">
        <v>10.67</v>
      </c>
      <c r="T187" s="29" t="s">
        <v>748</v>
      </c>
      <c r="U187" s="29"/>
      <c r="V187" s="27"/>
      <c r="W187" s="29">
        <v>8.5500000000000007</v>
      </c>
      <c r="X187" s="29"/>
      <c r="Y187" s="29"/>
      <c r="Z187" s="29"/>
      <c r="AA187" s="29"/>
      <c r="AB187" s="29"/>
      <c r="AC187" s="27"/>
      <c r="AD187" s="27"/>
      <c r="AE187" s="27"/>
      <c r="AF187" s="29"/>
      <c r="AG187" s="29"/>
      <c r="AH187" s="29"/>
      <c r="AI187" s="29"/>
      <c r="AJ187" s="29"/>
      <c r="AK187" s="68"/>
      <c r="AL187" s="68"/>
      <c r="AM187" s="68"/>
      <c r="AN187" s="68"/>
      <c r="AO187" s="68"/>
    </row>
    <row r="188" spans="1:42" ht="35.1" customHeight="1">
      <c r="A188" s="27">
        <v>12</v>
      </c>
      <c r="B188" s="27">
        <v>2020</v>
      </c>
      <c r="C188" s="28" t="s">
        <v>1044</v>
      </c>
      <c r="D188" s="29" t="s">
        <v>1045</v>
      </c>
      <c r="E188" s="28" t="s">
        <v>1302</v>
      </c>
      <c r="F188" s="28" t="s">
        <v>2</v>
      </c>
      <c r="G188" s="28" t="s">
        <v>1408</v>
      </c>
      <c r="H188" s="29">
        <v>197.41589999999999</v>
      </c>
      <c r="I188" s="34" t="s">
        <v>1046</v>
      </c>
      <c r="J188" s="30" t="s">
        <v>3989</v>
      </c>
      <c r="K188" s="37" t="s">
        <v>4</v>
      </c>
      <c r="L188" s="27">
        <v>1</v>
      </c>
      <c r="M188" s="31">
        <v>44063</v>
      </c>
      <c r="N188" s="31">
        <v>44074</v>
      </c>
      <c r="O188" s="31"/>
      <c r="P188" s="29"/>
      <c r="Q188" s="29"/>
      <c r="R188" s="29"/>
      <c r="S188" s="29">
        <v>0.50980000000000003</v>
      </c>
      <c r="T188" s="29">
        <v>2020</v>
      </c>
      <c r="U188" s="29"/>
      <c r="V188" s="27"/>
      <c r="W188" s="29">
        <v>64.632000000000005</v>
      </c>
      <c r="X188" s="29"/>
      <c r="Y188" s="29"/>
      <c r="Z188" s="29"/>
      <c r="AA188" s="29"/>
      <c r="AB188" s="29"/>
      <c r="AC188" s="27"/>
      <c r="AD188" s="65"/>
      <c r="AE188" s="65"/>
      <c r="AF188" s="41"/>
      <c r="AG188" s="29"/>
      <c r="AH188" s="29"/>
      <c r="AI188" s="29"/>
      <c r="AJ188" s="29"/>
      <c r="AK188" s="68"/>
      <c r="AL188" s="68"/>
      <c r="AM188" s="68"/>
      <c r="AN188" s="68"/>
      <c r="AO188" s="68"/>
    </row>
    <row r="189" spans="1:42" ht="35.1" customHeight="1">
      <c r="A189" s="27">
        <v>13</v>
      </c>
      <c r="B189" s="27">
        <v>2020</v>
      </c>
      <c r="C189" s="28" t="s">
        <v>1081</v>
      </c>
      <c r="D189" s="29" t="s">
        <v>1082</v>
      </c>
      <c r="E189" s="28" t="s">
        <v>1083</v>
      </c>
      <c r="F189" s="28" t="s">
        <v>2</v>
      </c>
      <c r="G189" s="28" t="s">
        <v>1282</v>
      </c>
      <c r="H189" s="29">
        <v>66.784000000000006</v>
      </c>
      <c r="I189" s="34" t="s">
        <v>1084</v>
      </c>
      <c r="J189" s="30"/>
      <c r="K189" s="37" t="s">
        <v>4</v>
      </c>
      <c r="L189" s="27">
        <v>1</v>
      </c>
      <c r="M189" s="31">
        <v>43880</v>
      </c>
      <c r="N189" s="31">
        <v>44187</v>
      </c>
      <c r="O189" s="31"/>
      <c r="P189" s="29"/>
      <c r="Q189" s="29"/>
      <c r="R189" s="29"/>
      <c r="S189" s="29">
        <v>4.2300000000000004</v>
      </c>
      <c r="T189" s="29">
        <v>2020</v>
      </c>
      <c r="U189" s="29">
        <v>5.01</v>
      </c>
      <c r="V189" s="27">
        <v>2020</v>
      </c>
      <c r="W189" s="29">
        <v>13.34</v>
      </c>
      <c r="X189" s="29"/>
      <c r="Y189" s="29"/>
      <c r="Z189" s="29"/>
      <c r="AA189" s="29"/>
      <c r="AB189" s="29">
        <v>24.1</v>
      </c>
      <c r="AC189" s="27">
        <v>2020</v>
      </c>
      <c r="AD189" s="65"/>
      <c r="AE189" s="65"/>
      <c r="AF189" s="41" t="s">
        <v>1085</v>
      </c>
      <c r="AG189" s="29" t="s">
        <v>1086</v>
      </c>
      <c r="AH189" s="29" t="s">
        <v>1087</v>
      </c>
      <c r="AI189" s="42"/>
      <c r="AJ189" s="42"/>
      <c r="AK189" s="69"/>
      <c r="AL189" s="69"/>
      <c r="AM189" s="69"/>
      <c r="AN189" s="69"/>
      <c r="AO189" s="69"/>
    </row>
    <row r="190" spans="1:42" s="203" customFormat="1" ht="35.1" customHeight="1">
      <c r="A190" s="90">
        <v>14</v>
      </c>
      <c r="B190" s="90">
        <v>2020</v>
      </c>
      <c r="C190" s="143" t="s">
        <v>908</v>
      </c>
      <c r="D190" s="91" t="s">
        <v>1002</v>
      </c>
      <c r="E190" s="143" t="s">
        <v>909</v>
      </c>
      <c r="F190" s="143" t="s">
        <v>18</v>
      </c>
      <c r="G190" s="143" t="s">
        <v>1303</v>
      </c>
      <c r="H190" s="91">
        <v>47.429499999999997</v>
      </c>
      <c r="I190" s="173" t="s">
        <v>910</v>
      </c>
      <c r="J190" s="93"/>
      <c r="K190" s="174" t="s">
        <v>4</v>
      </c>
      <c r="L190" s="90">
        <v>1</v>
      </c>
      <c r="M190" s="94">
        <v>43892</v>
      </c>
      <c r="N190" s="94">
        <v>43938</v>
      </c>
      <c r="O190" s="94"/>
      <c r="P190" s="91"/>
      <c r="Q190" s="91"/>
      <c r="R190" s="91"/>
      <c r="S190" s="91">
        <v>0.47799999999999998</v>
      </c>
      <c r="T190" s="90">
        <v>2020</v>
      </c>
      <c r="U190" s="91">
        <v>0.54359999999999997</v>
      </c>
      <c r="V190" s="91">
        <v>2020</v>
      </c>
      <c r="W190" s="91">
        <v>10.208600000000001</v>
      </c>
      <c r="X190" s="91"/>
      <c r="Y190" s="91"/>
      <c r="Z190" s="91"/>
      <c r="AA190" s="175"/>
      <c r="AB190" s="175">
        <v>4.4343000000000004</v>
      </c>
      <c r="AC190" s="100">
        <v>2020</v>
      </c>
      <c r="AD190" s="100"/>
      <c r="AE190" s="100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90"/>
    </row>
    <row r="191" spans="1:42" ht="35.1" customHeight="1">
      <c r="A191" s="27">
        <v>15</v>
      </c>
      <c r="B191" s="27">
        <v>2020</v>
      </c>
      <c r="C191" s="28" t="s">
        <v>832</v>
      </c>
      <c r="D191" s="29" t="s">
        <v>1003</v>
      </c>
      <c r="E191" s="28" t="s">
        <v>833</v>
      </c>
      <c r="F191" s="28" t="s">
        <v>2</v>
      </c>
      <c r="G191" s="28" t="s">
        <v>1414</v>
      </c>
      <c r="H191" s="29">
        <v>190.01400000000001</v>
      </c>
      <c r="I191" s="34" t="s">
        <v>1218</v>
      </c>
      <c r="J191" s="30"/>
      <c r="K191" s="28" t="s">
        <v>4</v>
      </c>
      <c r="L191" s="27">
        <v>1</v>
      </c>
      <c r="M191" s="31">
        <v>43838</v>
      </c>
      <c r="N191" s="31">
        <v>43919</v>
      </c>
      <c r="O191" s="31"/>
      <c r="P191" s="29"/>
      <c r="Q191" s="29"/>
      <c r="R191" s="29"/>
      <c r="S191" s="29"/>
      <c r="T191" s="29"/>
      <c r="U191" s="29"/>
      <c r="V191" s="27"/>
      <c r="W191" s="29">
        <v>124.22</v>
      </c>
      <c r="X191" s="29"/>
      <c r="Y191" s="29"/>
      <c r="Z191" s="29"/>
      <c r="AA191" s="29"/>
      <c r="AB191" s="29">
        <v>27.8</v>
      </c>
      <c r="AC191" s="27">
        <v>2020</v>
      </c>
      <c r="AD191" s="27"/>
      <c r="AE191" s="27"/>
      <c r="AF191" s="29" t="s">
        <v>834</v>
      </c>
      <c r="AG191" s="29" t="s">
        <v>835</v>
      </c>
      <c r="AH191" s="29" t="s">
        <v>836</v>
      </c>
      <c r="AI191" s="44"/>
      <c r="AJ191" s="44"/>
      <c r="AK191" s="44"/>
      <c r="AL191" s="44"/>
      <c r="AM191" s="44"/>
      <c r="AN191" s="44"/>
      <c r="AO191" s="191"/>
    </row>
    <row r="192" spans="1:42" ht="35.1" customHeight="1">
      <c r="A192" s="27">
        <v>16</v>
      </c>
      <c r="B192" s="27">
        <v>2020</v>
      </c>
      <c r="C192" s="28" t="s">
        <v>1022</v>
      </c>
      <c r="D192" s="29" t="s">
        <v>1023</v>
      </c>
      <c r="E192" s="28" t="s">
        <v>660</v>
      </c>
      <c r="F192" s="28" t="s">
        <v>65</v>
      </c>
      <c r="G192" s="28" t="s">
        <v>1305</v>
      </c>
      <c r="H192" s="29">
        <v>95.078199999999995</v>
      </c>
      <c r="I192" s="34" t="s">
        <v>1024</v>
      </c>
      <c r="J192" s="30"/>
      <c r="K192" s="37" t="s">
        <v>4</v>
      </c>
      <c r="L192" s="27" t="s">
        <v>764</v>
      </c>
      <c r="M192" s="31">
        <v>43880</v>
      </c>
      <c r="N192" s="31">
        <v>43966</v>
      </c>
      <c r="O192" s="31"/>
      <c r="P192" s="29"/>
      <c r="Q192" s="29"/>
      <c r="R192" s="29"/>
      <c r="S192" s="29"/>
      <c r="T192" s="29"/>
      <c r="U192" s="29">
        <v>0.39810000000000001</v>
      </c>
      <c r="V192" s="27">
        <v>2020</v>
      </c>
      <c r="W192" s="29">
        <v>52.783799999999999</v>
      </c>
      <c r="X192" s="29">
        <v>76.06</v>
      </c>
      <c r="Y192" s="29"/>
      <c r="Z192" s="29"/>
      <c r="AA192" s="29"/>
      <c r="AB192" s="29">
        <v>23.2744</v>
      </c>
      <c r="AC192" s="27">
        <v>2020</v>
      </c>
      <c r="AD192" s="65"/>
      <c r="AE192" s="65"/>
      <c r="AF192" s="41" t="s">
        <v>1025</v>
      </c>
      <c r="AG192" s="29" t="s">
        <v>1026</v>
      </c>
      <c r="AH192" s="29" t="s">
        <v>1027</v>
      </c>
      <c r="AI192" s="29"/>
      <c r="AJ192" s="29"/>
      <c r="AK192" s="68"/>
      <c r="AL192" s="68"/>
      <c r="AM192" s="68"/>
      <c r="AN192" s="68"/>
      <c r="AO192" s="68"/>
    </row>
    <row r="193" spans="1:42" ht="35.1" customHeight="1">
      <c r="A193" s="27">
        <v>17</v>
      </c>
      <c r="B193" s="27">
        <v>2020</v>
      </c>
      <c r="C193" s="28" t="s">
        <v>1187</v>
      </c>
      <c r="D193" s="29" t="s">
        <v>1004</v>
      </c>
      <c r="E193" s="28" t="s">
        <v>1306</v>
      </c>
      <c r="F193" s="28" t="s">
        <v>57</v>
      </c>
      <c r="G193" s="28" t="s">
        <v>1282</v>
      </c>
      <c r="H193" s="29">
        <v>80.5886</v>
      </c>
      <c r="I193" s="34" t="s">
        <v>976</v>
      </c>
      <c r="J193" s="30"/>
      <c r="K193" s="37" t="s">
        <v>4</v>
      </c>
      <c r="L193" s="27">
        <v>1</v>
      </c>
      <c r="M193" s="31">
        <v>43880</v>
      </c>
      <c r="N193" s="31">
        <v>43951</v>
      </c>
      <c r="O193" s="31"/>
      <c r="P193" s="29"/>
      <c r="Q193" s="29"/>
      <c r="R193" s="29"/>
      <c r="S193" s="29">
        <v>0.93769999999999998</v>
      </c>
      <c r="T193" s="29" t="s">
        <v>769</v>
      </c>
      <c r="U193" s="29"/>
      <c r="V193" s="27"/>
      <c r="W193" s="29">
        <v>41.931399999999996</v>
      </c>
      <c r="X193" s="29"/>
      <c r="Y193" s="29"/>
      <c r="Z193" s="29"/>
      <c r="AA193" s="29"/>
      <c r="AB193" s="29"/>
      <c r="AC193" s="27"/>
      <c r="AD193" s="27"/>
      <c r="AE193" s="27"/>
      <c r="AF193" s="29"/>
      <c r="AG193" s="29"/>
      <c r="AH193" s="29"/>
      <c r="AI193" s="29"/>
      <c r="AJ193" s="29"/>
      <c r="AK193" s="68"/>
      <c r="AL193" s="68"/>
      <c r="AM193" s="68"/>
      <c r="AN193" s="68"/>
      <c r="AO193" s="68"/>
    </row>
    <row r="194" spans="1:42" ht="35.1" customHeight="1">
      <c r="A194" s="27">
        <v>18</v>
      </c>
      <c r="B194" s="27">
        <v>2020</v>
      </c>
      <c r="C194" s="28" t="s">
        <v>826</v>
      </c>
      <c r="D194" s="29" t="s">
        <v>1005</v>
      </c>
      <c r="E194" s="28" t="s">
        <v>827</v>
      </c>
      <c r="F194" s="28" t="s">
        <v>10</v>
      </c>
      <c r="G194" s="28"/>
      <c r="H194" s="29">
        <v>293.45830000000001</v>
      </c>
      <c r="I194" s="34" t="s">
        <v>828</v>
      </c>
      <c r="J194" s="30"/>
      <c r="K194" s="28" t="s">
        <v>66</v>
      </c>
      <c r="L194" s="27">
        <v>1</v>
      </c>
      <c r="M194" s="31">
        <v>43864</v>
      </c>
      <c r="N194" s="31">
        <v>43881</v>
      </c>
      <c r="O194" s="31"/>
      <c r="P194" s="29"/>
      <c r="Q194" s="29"/>
      <c r="R194" s="29"/>
      <c r="S194" s="29">
        <v>21.113499999999998</v>
      </c>
      <c r="T194" s="29" t="s">
        <v>748</v>
      </c>
      <c r="U194" s="29">
        <v>1.2031000000000001</v>
      </c>
      <c r="V194" s="27">
        <v>2020</v>
      </c>
      <c r="W194" s="29">
        <v>115.4456</v>
      </c>
      <c r="X194" s="29"/>
      <c r="Y194" s="29"/>
      <c r="Z194" s="29"/>
      <c r="AA194" s="29"/>
      <c r="AB194" s="29">
        <v>36.650599999999997</v>
      </c>
      <c r="AC194" s="27">
        <v>2020</v>
      </c>
      <c r="AD194" s="27"/>
      <c r="AE194" s="27"/>
      <c r="AF194" s="29" t="s">
        <v>829</v>
      </c>
      <c r="AG194" s="29" t="s">
        <v>830</v>
      </c>
      <c r="AH194" s="29" t="s">
        <v>831</v>
      </c>
      <c r="AI194" s="29"/>
      <c r="AJ194" s="29"/>
      <c r="AK194" s="68"/>
      <c r="AL194" s="68"/>
      <c r="AM194" s="68"/>
      <c r="AN194" s="68"/>
      <c r="AO194" s="68"/>
    </row>
    <row r="195" spans="1:42" ht="35.1" customHeight="1">
      <c r="A195" s="27">
        <v>19</v>
      </c>
      <c r="B195" s="27">
        <v>2020</v>
      </c>
      <c r="C195" s="28" t="s">
        <v>1028</v>
      </c>
      <c r="D195" s="29" t="s">
        <v>1029</v>
      </c>
      <c r="E195" s="28" t="s">
        <v>1042</v>
      </c>
      <c r="F195" s="28" t="s">
        <v>152</v>
      </c>
      <c r="G195" s="28" t="s">
        <v>1264</v>
      </c>
      <c r="H195" s="29">
        <v>81.178700000000006</v>
      </c>
      <c r="I195" s="34" t="s">
        <v>1207</v>
      </c>
      <c r="J195" s="30"/>
      <c r="K195" s="37" t="s">
        <v>4</v>
      </c>
      <c r="L195" s="27" t="s">
        <v>764</v>
      </c>
      <c r="M195" s="31">
        <v>43882</v>
      </c>
      <c r="N195" s="31">
        <v>44026</v>
      </c>
      <c r="O195" s="31"/>
      <c r="P195" s="29"/>
      <c r="Q195" s="29"/>
      <c r="R195" s="29"/>
      <c r="S195" s="29">
        <v>7.97</v>
      </c>
      <c r="T195" s="29" t="s">
        <v>748</v>
      </c>
      <c r="U195" s="29">
        <v>0.51</v>
      </c>
      <c r="V195" s="27">
        <v>2020</v>
      </c>
      <c r="W195" s="29">
        <v>6</v>
      </c>
      <c r="X195" s="29"/>
      <c r="Y195" s="29"/>
      <c r="Z195" s="29"/>
      <c r="AA195" s="29"/>
      <c r="AB195" s="29">
        <v>3.66</v>
      </c>
      <c r="AC195" s="27">
        <v>2020</v>
      </c>
      <c r="AD195" s="27"/>
      <c r="AE195" s="27"/>
      <c r="AF195" s="29"/>
      <c r="AG195" s="29"/>
      <c r="AH195" s="29"/>
      <c r="AI195" s="29"/>
      <c r="AJ195" s="29"/>
      <c r="AK195" s="68"/>
      <c r="AL195" s="68"/>
      <c r="AM195" s="68"/>
      <c r="AN195" s="68"/>
      <c r="AO195" s="68"/>
    </row>
    <row r="196" spans="1:42" s="5" customFormat="1" ht="35.1" customHeight="1">
      <c r="A196" s="9"/>
      <c r="B196" s="9"/>
      <c r="C196" s="20"/>
      <c r="D196" s="6"/>
      <c r="E196" s="20"/>
      <c r="F196" s="20"/>
      <c r="G196" s="20"/>
      <c r="H196" s="6">
        <f>SUM(H176:H195)</f>
        <v>55595.373700000004</v>
      </c>
      <c r="I196" s="3"/>
      <c r="J196" s="26"/>
      <c r="K196" s="20"/>
      <c r="L196" s="9"/>
      <c r="M196" s="4"/>
      <c r="N196" s="4"/>
      <c r="O196" s="4"/>
      <c r="P196" s="6">
        <f>SUM(P176:P195)</f>
        <v>53.712000000000003</v>
      </c>
      <c r="Q196" s="6"/>
      <c r="R196" s="6"/>
      <c r="S196" s="6">
        <f>SUM(S176:S195)</f>
        <v>843.81089999999995</v>
      </c>
      <c r="T196" s="6" t="s">
        <v>1114</v>
      </c>
      <c r="U196" s="6">
        <f>SUM(U176:U195)</f>
        <v>64.143999999999991</v>
      </c>
      <c r="V196" s="9" t="s">
        <v>1114</v>
      </c>
      <c r="W196" s="6">
        <f>SUM(W176:W195)</f>
        <v>41317.250999999997</v>
      </c>
      <c r="X196" s="6">
        <f>SUM(X176:X195)</f>
        <v>192.70940000000002</v>
      </c>
      <c r="Y196" s="6">
        <f>SUM(Y176:Y195)</f>
        <v>4524.0684000000001</v>
      </c>
      <c r="Z196" s="6">
        <f>SUM(Z176:Z195)</f>
        <v>0</v>
      </c>
      <c r="AA196" s="6" t="s">
        <v>1114</v>
      </c>
      <c r="AB196" s="6">
        <f>SUM(AB176:AB195)</f>
        <v>274.05400000000003</v>
      </c>
      <c r="AC196" s="9" t="s">
        <v>1114</v>
      </c>
      <c r="AD196" s="9"/>
      <c r="AE196" s="9"/>
      <c r="AF196" s="6" t="s">
        <v>1114</v>
      </c>
      <c r="AG196" s="6" t="s">
        <v>1114</v>
      </c>
      <c r="AH196" s="6" t="s">
        <v>1114</v>
      </c>
      <c r="AI196" s="6" t="s">
        <v>1114</v>
      </c>
      <c r="AJ196" s="6" t="s">
        <v>1114</v>
      </c>
      <c r="AK196" s="67" t="s">
        <v>1114</v>
      </c>
      <c r="AL196" s="67"/>
      <c r="AM196" s="67"/>
      <c r="AN196" s="67"/>
      <c r="AO196" s="67"/>
    </row>
    <row r="197" spans="1:42" ht="34.799999999999997">
      <c r="A197" s="27">
        <v>1</v>
      </c>
      <c r="B197" s="27">
        <v>2021</v>
      </c>
      <c r="C197" s="28" t="s">
        <v>1135</v>
      </c>
      <c r="D197" s="29" t="s">
        <v>1136</v>
      </c>
      <c r="E197" s="28" t="s">
        <v>1137</v>
      </c>
      <c r="F197" s="28" t="s">
        <v>79</v>
      </c>
      <c r="G197" s="28"/>
      <c r="H197" s="29">
        <v>3971.9250999999999</v>
      </c>
      <c r="I197" s="34" t="s">
        <v>1208</v>
      </c>
      <c r="J197" s="30"/>
      <c r="K197" s="37" t="s">
        <v>66</v>
      </c>
      <c r="L197" s="27">
        <v>1</v>
      </c>
      <c r="M197" s="31">
        <v>44293</v>
      </c>
      <c r="N197" s="31">
        <v>44299</v>
      </c>
      <c r="O197" s="31"/>
      <c r="P197" s="29"/>
      <c r="Q197" s="29"/>
      <c r="R197" s="29"/>
      <c r="S197" s="29">
        <v>11.0342</v>
      </c>
      <c r="T197" s="29" t="s">
        <v>1091</v>
      </c>
      <c r="U197" s="29">
        <v>20.676100000000002</v>
      </c>
      <c r="V197" s="27">
        <v>2021</v>
      </c>
      <c r="W197" s="29">
        <v>3219.9486000000002</v>
      </c>
      <c r="X197" s="29"/>
      <c r="Y197" s="29"/>
      <c r="Z197" s="29"/>
      <c r="AA197" s="29"/>
      <c r="AB197" s="29"/>
      <c r="AC197" s="27"/>
      <c r="AD197" s="27"/>
      <c r="AE197" s="27"/>
      <c r="AF197" s="29"/>
      <c r="AG197" s="29"/>
      <c r="AH197" s="29"/>
      <c r="AI197" s="29"/>
      <c r="AJ197" s="29"/>
      <c r="AK197" s="68"/>
      <c r="AL197" s="68"/>
      <c r="AM197" s="68"/>
      <c r="AN197" s="68"/>
      <c r="AO197" s="68"/>
    </row>
    <row r="198" spans="1:42" ht="35.1" customHeight="1">
      <c r="A198" s="27">
        <v>2</v>
      </c>
      <c r="B198" s="27">
        <v>2021</v>
      </c>
      <c r="C198" s="28" t="s">
        <v>4681</v>
      </c>
      <c r="D198" s="29" t="s">
        <v>1116</v>
      </c>
      <c r="E198" s="28" t="s">
        <v>1117</v>
      </c>
      <c r="F198" s="28" t="s">
        <v>152</v>
      </c>
      <c r="G198" s="28"/>
      <c r="H198" s="29">
        <v>91.105099999999993</v>
      </c>
      <c r="I198" s="34" t="s">
        <v>1209</v>
      </c>
      <c r="J198" s="30" t="s">
        <v>3094</v>
      </c>
      <c r="K198" s="37" t="s">
        <v>4</v>
      </c>
      <c r="L198" s="27">
        <v>1</v>
      </c>
      <c r="M198" s="31">
        <v>44235</v>
      </c>
      <c r="N198" s="31" t="s">
        <v>3990</v>
      </c>
      <c r="O198" s="31">
        <v>44697</v>
      </c>
      <c r="P198" s="29"/>
      <c r="Q198" s="29"/>
      <c r="R198" s="29"/>
      <c r="S198" s="29">
        <v>2.2831000000000001</v>
      </c>
      <c r="T198" s="29" t="s">
        <v>1124</v>
      </c>
      <c r="U198" s="29">
        <v>11.3398</v>
      </c>
      <c r="V198" s="27">
        <v>2021</v>
      </c>
      <c r="W198" s="29"/>
      <c r="X198" s="29"/>
      <c r="Y198" s="29"/>
      <c r="Z198" s="29"/>
      <c r="AA198" s="29"/>
      <c r="AB198" s="29">
        <v>54.767400000000002</v>
      </c>
      <c r="AC198" s="27">
        <v>2021</v>
      </c>
      <c r="AD198" s="27"/>
      <c r="AE198" s="27"/>
      <c r="AF198" s="29" t="s">
        <v>1125</v>
      </c>
      <c r="AG198" s="29" t="s">
        <v>1295</v>
      </c>
      <c r="AH198" s="29" t="s">
        <v>1296</v>
      </c>
      <c r="AI198" s="29"/>
      <c r="AJ198" s="29"/>
      <c r="AK198" s="68"/>
      <c r="AL198" s="68"/>
      <c r="AM198" s="68"/>
      <c r="AN198" s="68"/>
      <c r="AO198" s="68"/>
    </row>
    <row r="199" spans="1:42" ht="35.1" customHeight="1">
      <c r="A199" s="27">
        <v>3</v>
      </c>
      <c r="B199" s="27">
        <v>2021</v>
      </c>
      <c r="C199" s="28" t="s">
        <v>1246</v>
      </c>
      <c r="D199" s="29" t="s">
        <v>1247</v>
      </c>
      <c r="E199" s="28" t="s">
        <v>1248</v>
      </c>
      <c r="F199" s="28" t="s">
        <v>2</v>
      </c>
      <c r="G199" s="28" t="s">
        <v>1270</v>
      </c>
      <c r="H199" s="29">
        <v>88.800299999999993</v>
      </c>
      <c r="I199" s="34" t="s">
        <v>1249</v>
      </c>
      <c r="J199" s="30"/>
      <c r="K199" s="37" t="s">
        <v>4</v>
      </c>
      <c r="L199" s="27">
        <v>1</v>
      </c>
      <c r="M199" s="31">
        <v>44300</v>
      </c>
      <c r="N199" s="31">
        <v>44392</v>
      </c>
      <c r="O199" s="31"/>
      <c r="P199" s="29"/>
      <c r="Q199" s="29"/>
      <c r="R199" s="29"/>
      <c r="S199" s="29">
        <v>6.3998999999999997</v>
      </c>
      <c r="T199" s="27" t="s">
        <v>1091</v>
      </c>
      <c r="U199" s="29">
        <v>2.75E-2</v>
      </c>
      <c r="V199" s="27">
        <v>2021</v>
      </c>
      <c r="W199" s="29">
        <v>56.063899999999997</v>
      </c>
      <c r="X199" s="29"/>
      <c r="Y199" s="29"/>
      <c r="Z199" s="29"/>
      <c r="AA199" s="29"/>
      <c r="AB199" s="29">
        <v>1.1451</v>
      </c>
      <c r="AC199" s="27">
        <v>2021</v>
      </c>
      <c r="AD199" s="27"/>
      <c r="AE199" s="27"/>
      <c r="AF199" s="29"/>
      <c r="AG199" s="29"/>
      <c r="AH199" s="29"/>
      <c r="AI199" s="29"/>
      <c r="AJ199" s="29"/>
      <c r="AK199" s="68"/>
      <c r="AL199" s="68"/>
      <c r="AM199" s="68"/>
      <c r="AN199" s="68"/>
      <c r="AO199" s="68"/>
    </row>
    <row r="200" spans="1:42" ht="35.1" customHeight="1">
      <c r="A200" s="27">
        <v>4</v>
      </c>
      <c r="B200" s="27">
        <v>2021</v>
      </c>
      <c r="C200" s="28" t="s">
        <v>1443</v>
      </c>
      <c r="D200" s="29" t="s">
        <v>1444</v>
      </c>
      <c r="E200" s="28" t="s">
        <v>1445</v>
      </c>
      <c r="F200" s="28" t="s">
        <v>2</v>
      </c>
      <c r="G200" s="28"/>
      <c r="H200" s="29">
        <v>102.9188</v>
      </c>
      <c r="I200" s="34" t="s">
        <v>2558</v>
      </c>
      <c r="J200" s="30"/>
      <c r="K200" s="37" t="s">
        <v>4</v>
      </c>
      <c r="L200" s="27">
        <v>1</v>
      </c>
      <c r="M200" s="31">
        <v>44532</v>
      </c>
      <c r="N200" s="31">
        <v>44559</v>
      </c>
      <c r="O200" s="31"/>
      <c r="P200" s="29"/>
      <c r="Q200" s="29"/>
      <c r="R200" s="29"/>
      <c r="S200" s="29">
        <v>0.76</v>
      </c>
      <c r="T200" s="27">
        <v>2021</v>
      </c>
      <c r="U200" s="29">
        <v>0.02</v>
      </c>
      <c r="V200" s="27">
        <v>2021</v>
      </c>
      <c r="W200" s="29"/>
      <c r="X200" s="29"/>
      <c r="Y200" s="29"/>
      <c r="Z200" s="29"/>
      <c r="AA200" s="29"/>
      <c r="AB200" s="29">
        <v>39.9</v>
      </c>
      <c r="AC200" s="27">
        <v>2021</v>
      </c>
      <c r="AD200" s="27"/>
      <c r="AE200" s="27"/>
      <c r="AF200" s="29" t="s">
        <v>1446</v>
      </c>
      <c r="AG200" s="29" t="s">
        <v>1447</v>
      </c>
      <c r="AH200" s="29" t="s">
        <v>1448</v>
      </c>
      <c r="AI200" s="29"/>
      <c r="AJ200" s="29"/>
      <c r="AK200" s="68"/>
      <c r="AL200" s="68"/>
      <c r="AM200" s="68"/>
      <c r="AN200" s="68"/>
      <c r="AO200" s="68"/>
    </row>
    <row r="201" spans="1:42" ht="52.5" customHeight="1">
      <c r="A201" s="27">
        <v>5</v>
      </c>
      <c r="B201" s="27">
        <v>2021</v>
      </c>
      <c r="C201" s="28" t="s">
        <v>4682</v>
      </c>
      <c r="D201" s="29" t="s">
        <v>1138</v>
      </c>
      <c r="E201" s="28" t="s">
        <v>2557</v>
      </c>
      <c r="F201" s="28" t="s">
        <v>18</v>
      </c>
      <c r="G201" s="28" t="s">
        <v>1292</v>
      </c>
      <c r="H201" s="29">
        <v>97.25</v>
      </c>
      <c r="I201" s="34" t="s">
        <v>1139</v>
      </c>
      <c r="J201" s="30" t="s">
        <v>4026</v>
      </c>
      <c r="K201" s="37" t="s">
        <v>4</v>
      </c>
      <c r="L201" s="27">
        <v>1</v>
      </c>
      <c r="M201" s="31">
        <v>44314</v>
      </c>
      <c r="N201" s="31" t="s">
        <v>4025</v>
      </c>
      <c r="O201" s="31">
        <v>45341</v>
      </c>
      <c r="P201" s="29"/>
      <c r="Q201" s="29"/>
      <c r="R201" s="29"/>
      <c r="S201" s="29"/>
      <c r="T201" s="29"/>
      <c r="U201" s="29"/>
      <c r="V201" s="27"/>
      <c r="W201" s="29">
        <v>10.6</v>
      </c>
      <c r="X201" s="29">
        <v>66.12</v>
      </c>
      <c r="Y201" s="29"/>
      <c r="Z201" s="29"/>
      <c r="AA201" s="29"/>
      <c r="AB201" s="29">
        <v>55.51</v>
      </c>
      <c r="AC201" s="27">
        <v>2024</v>
      </c>
      <c r="AD201" s="27"/>
      <c r="AE201" s="29">
        <v>55.51</v>
      </c>
      <c r="AF201" s="29" t="s">
        <v>1140</v>
      </c>
      <c r="AG201" s="29" t="s">
        <v>1293</v>
      </c>
      <c r="AH201" s="29" t="s">
        <v>1294</v>
      </c>
      <c r="AI201" s="29"/>
      <c r="AJ201" s="29"/>
      <c r="AK201" s="68"/>
      <c r="AL201" s="68"/>
      <c r="AM201" s="68"/>
      <c r="AN201" s="68"/>
      <c r="AO201" s="68"/>
      <c r="AP201" s="21"/>
    </row>
    <row r="202" spans="1:42" ht="52.5" customHeight="1">
      <c r="A202" s="27">
        <v>6</v>
      </c>
      <c r="B202" s="27">
        <v>2021</v>
      </c>
      <c r="C202" s="28" t="s">
        <v>4683</v>
      </c>
      <c r="D202" s="29" t="s">
        <v>1367</v>
      </c>
      <c r="E202" s="28" t="s">
        <v>1369</v>
      </c>
      <c r="F202" s="28" t="s">
        <v>135</v>
      </c>
      <c r="G202" s="28" t="s">
        <v>1428</v>
      </c>
      <c r="H202" s="29">
        <v>107.35899999999999</v>
      </c>
      <c r="I202" s="34" t="s">
        <v>1429</v>
      </c>
      <c r="J202" s="30"/>
      <c r="K202" s="37" t="s">
        <v>4</v>
      </c>
      <c r="L202" s="27">
        <v>1</v>
      </c>
      <c r="M202" s="31">
        <v>44454</v>
      </c>
      <c r="N202" s="31">
        <v>44572</v>
      </c>
      <c r="O202" s="31"/>
      <c r="P202" s="29"/>
      <c r="Q202" s="29"/>
      <c r="R202" s="29"/>
      <c r="S202" s="29"/>
      <c r="T202" s="29"/>
      <c r="U202" s="29">
        <v>0.4582</v>
      </c>
      <c r="V202" s="27">
        <v>2021</v>
      </c>
      <c r="W202" s="29">
        <v>86.854399999999998</v>
      </c>
      <c r="X202" s="29"/>
      <c r="Y202" s="29"/>
      <c r="Z202" s="29"/>
      <c r="AA202" s="29"/>
      <c r="AB202" s="29"/>
      <c r="AC202" s="27"/>
      <c r="AD202" s="27"/>
      <c r="AE202" s="27"/>
      <c r="AF202" s="29"/>
      <c r="AG202" s="29"/>
      <c r="AH202" s="29"/>
      <c r="AI202" s="29"/>
      <c r="AJ202" s="29"/>
      <c r="AK202" s="68"/>
      <c r="AL202" s="68"/>
      <c r="AM202" s="68"/>
      <c r="AN202" s="68"/>
      <c r="AO202" s="68"/>
      <c r="AP202" s="21"/>
    </row>
    <row r="203" spans="1:42" ht="52.5" customHeight="1">
      <c r="A203" s="27">
        <v>7</v>
      </c>
      <c r="B203" s="27">
        <v>2021</v>
      </c>
      <c r="C203" s="28" t="s">
        <v>1233</v>
      </c>
      <c r="D203" s="29" t="s">
        <v>1234</v>
      </c>
      <c r="E203" s="28" t="s">
        <v>1235</v>
      </c>
      <c r="F203" s="28" t="s">
        <v>79</v>
      </c>
      <c r="G203" s="28" t="s">
        <v>1291</v>
      </c>
      <c r="H203" s="29">
        <v>53.937800000000003</v>
      </c>
      <c r="I203" s="34" t="s">
        <v>1236</v>
      </c>
      <c r="J203" s="30"/>
      <c r="K203" s="37" t="s">
        <v>4</v>
      </c>
      <c r="L203" s="27">
        <v>1</v>
      </c>
      <c r="M203" s="31">
        <v>44278</v>
      </c>
      <c r="N203" s="31">
        <v>44375</v>
      </c>
      <c r="O203" s="31"/>
      <c r="P203" s="29"/>
      <c r="Q203" s="29"/>
      <c r="R203" s="29"/>
      <c r="S203" s="29">
        <v>2.4236</v>
      </c>
      <c r="T203" s="29" t="s">
        <v>1168</v>
      </c>
      <c r="U203" s="29">
        <v>0.1888</v>
      </c>
      <c r="V203" s="27">
        <v>2021</v>
      </c>
      <c r="W203" s="29">
        <v>7.1924000000000001</v>
      </c>
      <c r="X203" s="29"/>
      <c r="Y203" s="29"/>
      <c r="Z203" s="29"/>
      <c r="AA203" s="29"/>
      <c r="AB203" s="29">
        <v>6.4562999999999997</v>
      </c>
      <c r="AC203" s="27">
        <v>2021</v>
      </c>
      <c r="AD203" s="27"/>
      <c r="AE203" s="27"/>
      <c r="AF203" s="29" t="s">
        <v>1237</v>
      </c>
      <c r="AG203" s="29" t="s">
        <v>1238</v>
      </c>
      <c r="AH203" s="29" t="s">
        <v>1239</v>
      </c>
      <c r="AI203" s="29"/>
      <c r="AJ203" s="29"/>
      <c r="AK203" s="68"/>
      <c r="AL203" s="68"/>
      <c r="AM203" s="68"/>
      <c r="AN203" s="68"/>
      <c r="AO203" s="68"/>
    </row>
    <row r="204" spans="1:42" ht="52.5" customHeight="1">
      <c r="A204" s="27">
        <v>8</v>
      </c>
      <c r="B204" s="27">
        <v>2021</v>
      </c>
      <c r="C204" s="28" t="s">
        <v>1141</v>
      </c>
      <c r="D204" s="29" t="s">
        <v>1142</v>
      </c>
      <c r="E204" s="28" t="s">
        <v>1143</v>
      </c>
      <c r="F204" s="28" t="s">
        <v>152</v>
      </c>
      <c r="G204" s="28"/>
      <c r="H204" s="29">
        <v>190.06970000000001</v>
      </c>
      <c r="I204" s="34" t="s">
        <v>1210</v>
      </c>
      <c r="J204" s="30"/>
      <c r="K204" s="37" t="s">
        <v>4</v>
      </c>
      <c r="L204" s="27">
        <v>2</v>
      </c>
      <c r="M204" s="31">
        <v>44313</v>
      </c>
      <c r="N204" s="31">
        <v>44341</v>
      </c>
      <c r="O204" s="31"/>
      <c r="P204" s="29"/>
      <c r="Q204" s="29"/>
      <c r="R204" s="29"/>
      <c r="S204" s="29"/>
      <c r="T204" s="29"/>
      <c r="U204" s="29">
        <v>3.4580000000000002</v>
      </c>
      <c r="V204" s="27">
        <v>2021</v>
      </c>
      <c r="W204" s="29">
        <v>120.1994</v>
      </c>
      <c r="X204" s="29"/>
      <c r="Y204" s="29"/>
      <c r="Z204" s="29"/>
      <c r="AA204" s="29"/>
      <c r="AB204" s="29">
        <v>31.8523</v>
      </c>
      <c r="AC204" s="27">
        <v>2021</v>
      </c>
      <c r="AD204" s="27"/>
      <c r="AE204" s="27"/>
      <c r="AF204" s="29" t="s">
        <v>1144</v>
      </c>
      <c r="AG204" s="29" t="s">
        <v>1289</v>
      </c>
      <c r="AH204" s="29" t="s">
        <v>1290</v>
      </c>
      <c r="AI204" s="29"/>
      <c r="AJ204" s="29"/>
      <c r="AK204" s="68"/>
      <c r="AL204" s="68"/>
      <c r="AM204" s="68"/>
      <c r="AN204" s="68"/>
      <c r="AO204" s="68"/>
    </row>
    <row r="205" spans="1:42" ht="52.5" customHeight="1">
      <c r="A205" s="27">
        <v>9</v>
      </c>
      <c r="B205" s="27">
        <v>2021</v>
      </c>
      <c r="C205" s="28" t="s">
        <v>1419</v>
      </c>
      <c r="D205" s="29" t="s">
        <v>1420</v>
      </c>
      <c r="E205" s="28" t="s">
        <v>1174</v>
      </c>
      <c r="F205" s="28" t="s">
        <v>2</v>
      </c>
      <c r="G205" s="28"/>
      <c r="H205" s="29">
        <v>87.449299999999994</v>
      </c>
      <c r="I205" s="34" t="s">
        <v>1421</v>
      </c>
      <c r="J205" s="30"/>
      <c r="K205" s="37" t="s">
        <v>4</v>
      </c>
      <c r="L205" s="27">
        <v>1</v>
      </c>
      <c r="M205" s="31">
        <v>44546</v>
      </c>
      <c r="N205" s="31">
        <v>44565</v>
      </c>
      <c r="O205" s="31"/>
      <c r="P205" s="29"/>
      <c r="Q205" s="29"/>
      <c r="R205" s="29"/>
      <c r="S205" s="29">
        <v>2.81</v>
      </c>
      <c r="T205" s="29" t="s">
        <v>1124</v>
      </c>
      <c r="U205" s="29">
        <v>1.46</v>
      </c>
      <c r="V205" s="27">
        <v>2021</v>
      </c>
      <c r="W205" s="29"/>
      <c r="X205" s="29"/>
      <c r="Y205" s="29"/>
      <c r="Z205" s="29"/>
      <c r="AA205" s="29"/>
      <c r="AB205" s="29">
        <v>2.46</v>
      </c>
      <c r="AC205" s="27">
        <v>2021</v>
      </c>
      <c r="AD205" s="27"/>
      <c r="AE205" s="27"/>
      <c r="AF205" s="29" t="s">
        <v>1422</v>
      </c>
      <c r="AG205" s="29" t="s">
        <v>1423</v>
      </c>
      <c r="AH205" s="29" t="s">
        <v>1424</v>
      </c>
      <c r="AI205" s="29"/>
      <c r="AJ205" s="29"/>
      <c r="AK205" s="68"/>
      <c r="AL205" s="68"/>
      <c r="AM205" s="68"/>
      <c r="AN205" s="68"/>
      <c r="AO205" s="68"/>
    </row>
    <row r="206" spans="1:42" ht="52.5" customHeight="1">
      <c r="A206" s="27">
        <v>10</v>
      </c>
      <c r="B206" s="27">
        <v>2021</v>
      </c>
      <c r="C206" s="28" t="s">
        <v>1227</v>
      </c>
      <c r="D206" s="29" t="s">
        <v>1288</v>
      </c>
      <c r="E206" s="28" t="s">
        <v>1226</v>
      </c>
      <c r="F206" s="28" t="s">
        <v>57</v>
      </c>
      <c r="G206" s="28" t="s">
        <v>2559</v>
      </c>
      <c r="H206" s="29">
        <v>113.5659</v>
      </c>
      <c r="I206" s="34" t="s">
        <v>1228</v>
      </c>
      <c r="J206" s="30"/>
      <c r="K206" s="37" t="s">
        <v>4</v>
      </c>
      <c r="L206" s="27">
        <v>1</v>
      </c>
      <c r="M206" s="31">
        <v>44300</v>
      </c>
      <c r="N206" s="31">
        <v>44364</v>
      </c>
      <c r="O206" s="31"/>
      <c r="P206" s="29"/>
      <c r="Q206" s="29"/>
      <c r="R206" s="29"/>
      <c r="S206" s="29">
        <v>1.2242999999999999</v>
      </c>
      <c r="T206" s="29" t="s">
        <v>1105</v>
      </c>
      <c r="U206" s="29"/>
      <c r="V206" s="27"/>
      <c r="W206" s="29">
        <v>25.0398</v>
      </c>
      <c r="X206" s="29"/>
      <c r="Y206" s="29"/>
      <c r="Z206" s="29"/>
      <c r="AA206" s="29"/>
      <c r="AB206" s="29"/>
      <c r="AC206" s="27"/>
      <c r="AD206" s="27"/>
      <c r="AE206" s="27"/>
      <c r="AF206" s="29"/>
      <c r="AG206" s="29"/>
      <c r="AH206" s="29"/>
      <c r="AI206" s="29"/>
      <c r="AJ206" s="29"/>
      <c r="AK206" s="68"/>
      <c r="AL206" s="68"/>
      <c r="AM206" s="68"/>
      <c r="AN206" s="68"/>
      <c r="AO206" s="68"/>
    </row>
    <row r="207" spans="1:42" ht="52.5" customHeight="1">
      <c r="A207" s="27">
        <v>11</v>
      </c>
      <c r="B207" s="27">
        <v>2021</v>
      </c>
      <c r="C207" s="28" t="s">
        <v>1466</v>
      </c>
      <c r="D207" s="29" t="s">
        <v>1467</v>
      </c>
      <c r="E207" s="28" t="s">
        <v>1468</v>
      </c>
      <c r="F207" s="28" t="s">
        <v>356</v>
      </c>
      <c r="G207" s="28" t="s">
        <v>1469</v>
      </c>
      <c r="H207" s="29">
        <v>83.888599999999997</v>
      </c>
      <c r="I207" s="34" t="s">
        <v>1470</v>
      </c>
      <c r="J207" s="30"/>
      <c r="K207" s="37" t="s">
        <v>4</v>
      </c>
      <c r="L207" s="27">
        <v>1</v>
      </c>
      <c r="M207" s="31">
        <v>44537</v>
      </c>
      <c r="N207" s="31">
        <v>44567</v>
      </c>
      <c r="O207" s="31"/>
      <c r="P207" s="29"/>
      <c r="Q207" s="29"/>
      <c r="R207" s="29"/>
      <c r="S207" s="29"/>
      <c r="T207" s="29"/>
      <c r="U207" s="29">
        <v>0.46700000000000003</v>
      </c>
      <c r="V207" s="27">
        <v>2021</v>
      </c>
      <c r="W207" s="29">
        <v>16.812100000000001</v>
      </c>
      <c r="X207" s="29"/>
      <c r="Y207" s="29"/>
      <c r="Z207" s="29"/>
      <c r="AA207" s="29"/>
      <c r="AB207" s="29">
        <v>27.499099999999999</v>
      </c>
      <c r="AC207" s="27">
        <v>2021</v>
      </c>
      <c r="AD207" s="27"/>
      <c r="AE207" s="27"/>
      <c r="AF207" s="29" t="s">
        <v>1471</v>
      </c>
      <c r="AG207" s="29" t="s">
        <v>1472</v>
      </c>
      <c r="AH207" s="29" t="s">
        <v>1473</v>
      </c>
      <c r="AI207" s="29"/>
      <c r="AJ207" s="29"/>
      <c r="AK207" s="68"/>
      <c r="AL207" s="68"/>
      <c r="AM207" s="68"/>
      <c r="AN207" s="68"/>
      <c r="AO207" s="68"/>
    </row>
    <row r="208" spans="1:42" s="5" customFormat="1" ht="35.1" customHeight="1">
      <c r="A208" s="27">
        <v>12</v>
      </c>
      <c r="B208" s="61">
        <v>2021</v>
      </c>
      <c r="C208" s="28" t="s">
        <v>4684</v>
      </c>
      <c r="D208" s="29" t="s">
        <v>1783</v>
      </c>
      <c r="E208" s="28" t="s">
        <v>1784</v>
      </c>
      <c r="F208" s="28" t="s">
        <v>65</v>
      </c>
      <c r="G208" s="28" t="s">
        <v>1298</v>
      </c>
      <c r="H208" s="29">
        <v>95.96</v>
      </c>
      <c r="I208" s="34" t="s">
        <v>1327</v>
      </c>
      <c r="J208" s="30"/>
      <c r="K208" s="37" t="s">
        <v>4</v>
      </c>
      <c r="L208" s="27">
        <v>1</v>
      </c>
      <c r="M208" s="31">
        <v>44432</v>
      </c>
      <c r="N208" s="31">
        <v>44881</v>
      </c>
      <c r="O208" s="31">
        <v>44807</v>
      </c>
      <c r="P208" s="29">
        <v>1.68</v>
      </c>
      <c r="Q208" s="29">
        <v>9.5299999999999994</v>
      </c>
      <c r="R208" s="27">
        <v>2022</v>
      </c>
      <c r="S208" s="29">
        <v>0.85</v>
      </c>
      <c r="T208" s="27">
        <v>2022</v>
      </c>
      <c r="U208" s="29">
        <v>3.42</v>
      </c>
      <c r="V208" s="27">
        <v>2022</v>
      </c>
      <c r="W208" s="29">
        <v>12.5091</v>
      </c>
      <c r="X208" s="29">
        <v>34.72</v>
      </c>
      <c r="Y208" s="29"/>
      <c r="Z208" s="29"/>
      <c r="AA208" s="29"/>
      <c r="AB208" s="29">
        <v>22.15</v>
      </c>
      <c r="AC208" s="27">
        <v>2022</v>
      </c>
      <c r="AD208" s="27"/>
      <c r="AE208" s="27"/>
      <c r="AF208" s="29" t="s">
        <v>1785</v>
      </c>
      <c r="AG208" s="29" t="s">
        <v>1786</v>
      </c>
      <c r="AH208" s="29" t="s">
        <v>1328</v>
      </c>
      <c r="AI208" s="29"/>
      <c r="AJ208" s="29"/>
      <c r="AK208" s="68"/>
      <c r="AL208" s="68"/>
      <c r="AM208" s="68"/>
      <c r="AN208" s="68"/>
      <c r="AO208" s="68"/>
    </row>
    <row r="209" spans="1:42" ht="52.5" customHeight="1">
      <c r="A209" s="27">
        <v>13</v>
      </c>
      <c r="B209" s="27">
        <v>2021</v>
      </c>
      <c r="C209" s="59" t="s">
        <v>1458</v>
      </c>
      <c r="D209" s="29" t="s">
        <v>1459</v>
      </c>
      <c r="E209" s="28" t="s">
        <v>23</v>
      </c>
      <c r="F209" s="28" t="s">
        <v>152</v>
      </c>
      <c r="G209" s="28"/>
      <c r="H209" s="29">
        <v>53.953899999999997</v>
      </c>
      <c r="I209" s="34" t="s">
        <v>2566</v>
      </c>
      <c r="J209" s="30"/>
      <c r="K209" s="37" t="s">
        <v>4</v>
      </c>
      <c r="L209" s="27">
        <v>1</v>
      </c>
      <c r="M209" s="31">
        <v>44495</v>
      </c>
      <c r="N209" s="31">
        <v>44572</v>
      </c>
      <c r="O209" s="31"/>
      <c r="P209" s="29"/>
      <c r="Q209" s="29"/>
      <c r="R209" s="29"/>
      <c r="S209" s="29"/>
      <c r="T209" s="29"/>
      <c r="U209" s="29">
        <v>5.6626000000000003</v>
      </c>
      <c r="V209" s="27">
        <v>2021</v>
      </c>
      <c r="W209" s="29"/>
      <c r="X209" s="29"/>
      <c r="Y209" s="29"/>
      <c r="Z209" s="29"/>
      <c r="AA209" s="29"/>
      <c r="AB209" s="29">
        <v>43.206400000000002</v>
      </c>
      <c r="AC209" s="27">
        <v>2021</v>
      </c>
      <c r="AD209" s="27"/>
      <c r="AE209" s="27"/>
      <c r="AF209" s="29" t="s">
        <v>1460</v>
      </c>
      <c r="AG209" s="29" t="s">
        <v>1461</v>
      </c>
      <c r="AH209" s="29" t="s">
        <v>1462</v>
      </c>
      <c r="AI209" s="29"/>
      <c r="AJ209" s="29"/>
      <c r="AK209" s="68"/>
      <c r="AL209" s="68"/>
      <c r="AM209" s="68"/>
      <c r="AN209" s="68"/>
      <c r="AO209" s="68"/>
    </row>
    <row r="210" spans="1:42" ht="52.5" customHeight="1">
      <c r="A210" s="27">
        <v>14</v>
      </c>
      <c r="B210" s="27">
        <v>2021</v>
      </c>
      <c r="C210" s="28" t="s">
        <v>1222</v>
      </c>
      <c r="D210" s="29" t="s">
        <v>1223</v>
      </c>
      <c r="E210" s="28" t="s">
        <v>1221</v>
      </c>
      <c r="F210" s="28" t="s">
        <v>2</v>
      </c>
      <c r="G210" s="28" t="s">
        <v>1287</v>
      </c>
      <c r="H210" s="29">
        <v>36.706299999999999</v>
      </c>
      <c r="I210" s="34" t="s">
        <v>1224</v>
      </c>
      <c r="J210" s="30"/>
      <c r="K210" s="37" t="s">
        <v>4</v>
      </c>
      <c r="L210" s="27">
        <v>1</v>
      </c>
      <c r="M210" s="31">
        <v>44210</v>
      </c>
      <c r="N210" s="31">
        <v>44342</v>
      </c>
      <c r="O210" s="31"/>
      <c r="P210" s="29"/>
      <c r="Q210" s="29"/>
      <c r="R210" s="29"/>
      <c r="S210" s="29"/>
      <c r="T210" s="29"/>
      <c r="U210" s="29"/>
      <c r="V210" s="27"/>
      <c r="W210" s="29"/>
      <c r="X210" s="29"/>
      <c r="Y210" s="29"/>
      <c r="Z210" s="29"/>
      <c r="AA210" s="29"/>
      <c r="AB210" s="29">
        <v>18.5839</v>
      </c>
      <c r="AC210" s="27">
        <v>2021</v>
      </c>
      <c r="AD210" s="27"/>
      <c r="AE210" s="27"/>
      <c r="AF210" s="29"/>
      <c r="AG210" s="29"/>
      <c r="AH210" s="29"/>
      <c r="AI210" s="29"/>
      <c r="AJ210" s="29"/>
      <c r="AK210" s="68"/>
      <c r="AL210" s="68"/>
      <c r="AM210" s="68"/>
      <c r="AN210" s="68"/>
      <c r="AO210" s="68"/>
    </row>
    <row r="211" spans="1:42" ht="34.5" customHeight="1">
      <c r="A211" s="27">
        <v>15</v>
      </c>
      <c r="B211" s="27">
        <v>2021</v>
      </c>
      <c r="C211" s="28" t="s">
        <v>1189</v>
      </c>
      <c r="D211" s="29" t="s">
        <v>1415</v>
      </c>
      <c r="E211" s="28" t="s">
        <v>1190</v>
      </c>
      <c r="F211" s="28" t="s">
        <v>152</v>
      </c>
      <c r="G211" s="28" t="s">
        <v>1286</v>
      </c>
      <c r="H211" s="29">
        <v>101.89790000000001</v>
      </c>
      <c r="I211" s="34" t="s">
        <v>1191</v>
      </c>
      <c r="J211" s="30"/>
      <c r="K211" s="37" t="s">
        <v>4</v>
      </c>
      <c r="L211" s="27">
        <v>1</v>
      </c>
      <c r="M211" s="31">
        <v>44302</v>
      </c>
      <c r="N211" s="31" t="s">
        <v>193</v>
      </c>
      <c r="O211" s="31"/>
      <c r="P211" s="29"/>
      <c r="Q211" s="29"/>
      <c r="R211" s="29"/>
      <c r="S211" s="29">
        <v>5.4421999999999997</v>
      </c>
      <c r="T211" s="29" t="s">
        <v>1091</v>
      </c>
      <c r="U211" s="29"/>
      <c r="V211" s="27"/>
      <c r="W211" s="29">
        <v>50.463500000000003</v>
      </c>
      <c r="X211" s="29"/>
      <c r="Y211" s="29"/>
      <c r="Z211" s="29"/>
      <c r="AA211" s="29"/>
      <c r="AB211" s="29">
        <v>4.3653000000000004</v>
      </c>
      <c r="AC211" s="27">
        <v>2021</v>
      </c>
      <c r="AD211" s="27"/>
      <c r="AE211" s="27"/>
      <c r="AF211" s="29"/>
      <c r="AG211" s="29"/>
      <c r="AH211" s="29"/>
      <c r="AI211" s="29"/>
      <c r="AJ211" s="29"/>
      <c r="AK211" s="68"/>
      <c r="AL211" s="68"/>
      <c r="AM211" s="68"/>
      <c r="AN211" s="68"/>
      <c r="AO211" s="68"/>
    </row>
    <row r="212" spans="1:42" ht="34.5" customHeight="1">
      <c r="A212" s="27">
        <v>16</v>
      </c>
      <c r="B212" s="27">
        <v>2021</v>
      </c>
      <c r="C212" s="28" t="s">
        <v>1318</v>
      </c>
      <c r="D212" s="29" t="s">
        <v>1319</v>
      </c>
      <c r="E212" s="28" t="s">
        <v>1320</v>
      </c>
      <c r="F212" s="28" t="s">
        <v>356</v>
      </c>
      <c r="G212" s="28" t="s">
        <v>1321</v>
      </c>
      <c r="H212" s="29">
        <v>34.446599999999997</v>
      </c>
      <c r="I212" s="34" t="s">
        <v>1322</v>
      </c>
      <c r="J212" s="30"/>
      <c r="K212" s="37" t="s">
        <v>4</v>
      </c>
      <c r="L212" s="27">
        <v>1</v>
      </c>
      <c r="M212" s="31">
        <v>44328</v>
      </c>
      <c r="N212" s="31">
        <v>44426</v>
      </c>
      <c r="O212" s="31"/>
      <c r="P212" s="29"/>
      <c r="Q212" s="29"/>
      <c r="R212" s="29"/>
      <c r="S212" s="29">
        <v>0.62490000000000001</v>
      </c>
      <c r="T212" s="27">
        <v>2021</v>
      </c>
      <c r="U212" s="29">
        <v>1.0926</v>
      </c>
      <c r="V212" s="27">
        <v>2021</v>
      </c>
      <c r="W212" s="29">
        <v>8.2179000000000002</v>
      </c>
      <c r="X212" s="29"/>
      <c r="Y212" s="29"/>
      <c r="Z212" s="29"/>
      <c r="AA212" s="29"/>
      <c r="AB212" s="29">
        <v>12.329800000000001</v>
      </c>
      <c r="AC212" s="27">
        <v>2021</v>
      </c>
      <c r="AD212" s="27"/>
      <c r="AE212" s="27"/>
      <c r="AF212" s="29" t="s">
        <v>1323</v>
      </c>
      <c r="AG212" s="29" t="s">
        <v>1324</v>
      </c>
      <c r="AH212" s="29" t="s">
        <v>1325</v>
      </c>
      <c r="AI212" s="29"/>
      <c r="AJ212" s="29"/>
      <c r="AK212" s="68"/>
      <c r="AL212" s="68"/>
      <c r="AM212" s="68"/>
      <c r="AN212" s="68"/>
      <c r="AO212" s="68"/>
    </row>
    <row r="213" spans="1:42" ht="34.5" customHeight="1">
      <c r="A213" s="27">
        <v>17</v>
      </c>
      <c r="B213" s="27">
        <v>2021</v>
      </c>
      <c r="C213" s="28" t="s">
        <v>1333</v>
      </c>
      <c r="D213" s="29" t="s">
        <v>1334</v>
      </c>
      <c r="E213" s="28" t="s">
        <v>227</v>
      </c>
      <c r="F213" s="28" t="s">
        <v>18</v>
      </c>
      <c r="G213" s="28" t="s">
        <v>1268</v>
      </c>
      <c r="H213" s="29">
        <v>43.853700000000003</v>
      </c>
      <c r="I213" s="34" t="s">
        <v>1335</v>
      </c>
      <c r="J213" s="30"/>
      <c r="K213" s="37" t="s">
        <v>4</v>
      </c>
      <c r="L213" s="27">
        <v>1</v>
      </c>
      <c r="M213" s="31">
        <v>44202</v>
      </c>
      <c r="N213" s="31">
        <v>44448</v>
      </c>
      <c r="O213" s="31"/>
      <c r="P213" s="29"/>
      <c r="Q213" s="29"/>
      <c r="R213" s="29"/>
      <c r="S213" s="29">
        <v>0.21990000000000001</v>
      </c>
      <c r="T213" s="27">
        <v>2021</v>
      </c>
      <c r="U213" s="29">
        <v>0.70860000000000001</v>
      </c>
      <c r="V213" s="27">
        <v>2021</v>
      </c>
      <c r="W213" s="29"/>
      <c r="X213" s="29"/>
      <c r="Y213" s="29"/>
      <c r="Z213" s="29"/>
      <c r="AA213" s="29"/>
      <c r="AB213" s="29">
        <v>22.9861</v>
      </c>
      <c r="AC213" s="27">
        <v>2021</v>
      </c>
      <c r="AD213" s="27"/>
      <c r="AE213" s="27"/>
      <c r="AF213" s="29"/>
      <c r="AG213" s="29"/>
      <c r="AH213" s="29"/>
      <c r="AI213" s="29"/>
      <c r="AJ213" s="29"/>
      <c r="AK213" s="68"/>
      <c r="AL213" s="68"/>
      <c r="AM213" s="68"/>
      <c r="AN213" s="68"/>
      <c r="AO213" s="68"/>
    </row>
    <row r="214" spans="1:42" ht="34.5" customHeight="1">
      <c r="A214" s="27">
        <v>18</v>
      </c>
      <c r="B214" s="27">
        <v>2021</v>
      </c>
      <c r="C214" s="28" t="s">
        <v>1430</v>
      </c>
      <c r="D214" s="29" t="s">
        <v>1431</v>
      </c>
      <c r="E214" s="28" t="s">
        <v>1432</v>
      </c>
      <c r="F214" s="28" t="s">
        <v>1492</v>
      </c>
      <c r="G214" s="28" t="s">
        <v>1352</v>
      </c>
      <c r="H214" s="29">
        <v>91.205799999999996</v>
      </c>
      <c r="I214" s="34" t="s">
        <v>1433</v>
      </c>
      <c r="J214" s="30"/>
      <c r="K214" s="37" t="s">
        <v>4</v>
      </c>
      <c r="L214" s="27">
        <v>1</v>
      </c>
      <c r="M214" s="31">
        <v>44434</v>
      </c>
      <c r="N214" s="31"/>
      <c r="O214" s="31"/>
      <c r="P214" s="29"/>
      <c r="Q214" s="29"/>
      <c r="R214" s="29"/>
      <c r="S214" s="29">
        <v>1.9149</v>
      </c>
      <c r="T214" s="29" t="s">
        <v>1164</v>
      </c>
      <c r="U214" s="29">
        <v>5.7299999999999997E-2</v>
      </c>
      <c r="V214" s="27">
        <v>2021</v>
      </c>
      <c r="W214" s="29">
        <v>46.146599999999999</v>
      </c>
      <c r="X214" s="29"/>
      <c r="Y214" s="29"/>
      <c r="Z214" s="29"/>
      <c r="AA214" s="29"/>
      <c r="AB214" s="29">
        <v>1.6737</v>
      </c>
      <c r="AC214" s="27">
        <v>2021</v>
      </c>
      <c r="AD214" s="27"/>
      <c r="AE214" s="27"/>
      <c r="AF214" s="29" t="s">
        <v>1434</v>
      </c>
      <c r="AG214" s="29" t="s">
        <v>1435</v>
      </c>
      <c r="AH214" s="29" t="s">
        <v>1436</v>
      </c>
      <c r="AI214" s="29"/>
      <c r="AJ214" s="29"/>
      <c r="AK214" s="68"/>
      <c r="AL214" s="68"/>
      <c r="AM214" s="68"/>
      <c r="AN214" s="68"/>
      <c r="AO214" s="68"/>
    </row>
    <row r="215" spans="1:42" ht="34.5" customHeight="1">
      <c r="A215" s="27">
        <v>19</v>
      </c>
      <c r="B215" s="27">
        <v>2021</v>
      </c>
      <c r="C215" s="28" t="s">
        <v>1326</v>
      </c>
      <c r="D215" s="29" t="s">
        <v>1312</v>
      </c>
      <c r="E215" s="28" t="s">
        <v>1313</v>
      </c>
      <c r="F215" s="28" t="s">
        <v>142</v>
      </c>
      <c r="G215" s="28" t="s">
        <v>1314</v>
      </c>
      <c r="H215" s="29">
        <v>31.456600000000002</v>
      </c>
      <c r="I215" s="34" t="s">
        <v>1315</v>
      </c>
      <c r="J215" s="30" t="s">
        <v>3631</v>
      </c>
      <c r="K215" s="37" t="s">
        <v>4</v>
      </c>
      <c r="L215" s="27">
        <v>1</v>
      </c>
      <c r="M215" s="31">
        <v>44217</v>
      </c>
      <c r="N215" s="31">
        <v>44434</v>
      </c>
      <c r="O215" s="31"/>
      <c r="P215" s="29"/>
      <c r="Q215" s="29"/>
      <c r="R215" s="29"/>
      <c r="S215" s="29">
        <v>0.37369999999999998</v>
      </c>
      <c r="T215" s="29">
        <v>2021</v>
      </c>
      <c r="U215" s="29"/>
      <c r="V215" s="27"/>
      <c r="W215" s="29">
        <v>12.2273</v>
      </c>
      <c r="X215" s="29"/>
      <c r="Y215" s="29"/>
      <c r="Z215" s="29"/>
      <c r="AA215" s="29"/>
      <c r="AB215" s="29">
        <v>7.5110000000000001</v>
      </c>
      <c r="AC215" s="27">
        <v>2021</v>
      </c>
      <c r="AD215" s="27"/>
      <c r="AE215" s="27"/>
      <c r="AF215" s="29"/>
      <c r="AG215" s="29"/>
      <c r="AH215" s="29"/>
      <c r="AI215" s="29"/>
      <c r="AJ215" s="29"/>
      <c r="AK215" s="68"/>
      <c r="AL215" s="68"/>
      <c r="AM215" s="68"/>
      <c r="AN215" s="68"/>
      <c r="AO215" s="68"/>
      <c r="AP215" s="204"/>
    </row>
    <row r="216" spans="1:42" ht="34.5" customHeight="1">
      <c r="A216" s="27">
        <v>20</v>
      </c>
      <c r="B216" s="27">
        <v>2021</v>
      </c>
      <c r="C216" s="28" t="s">
        <v>1449</v>
      </c>
      <c r="D216" s="29" t="s">
        <v>1450</v>
      </c>
      <c r="E216" s="28" t="s">
        <v>1174</v>
      </c>
      <c r="F216" s="28" t="s">
        <v>10</v>
      </c>
      <c r="G216" s="28"/>
      <c r="H216" s="29">
        <v>153.03479999999999</v>
      </c>
      <c r="I216" s="34" t="s">
        <v>1451</v>
      </c>
      <c r="J216" s="30"/>
      <c r="K216" s="37" t="s">
        <v>4</v>
      </c>
      <c r="L216" s="27">
        <v>1</v>
      </c>
      <c r="M216" s="31">
        <v>44529</v>
      </c>
      <c r="N216" s="31"/>
      <c r="O216" s="31"/>
      <c r="P216" s="29"/>
      <c r="Q216" s="29"/>
      <c r="R216" s="29"/>
      <c r="S216" s="29">
        <v>7.96</v>
      </c>
      <c r="T216" s="29" t="s">
        <v>1091</v>
      </c>
      <c r="U216" s="29">
        <v>18.5</v>
      </c>
      <c r="V216" s="27">
        <v>2021</v>
      </c>
      <c r="W216" s="29">
        <v>24.31</v>
      </c>
      <c r="X216" s="29"/>
      <c r="Y216" s="29"/>
      <c r="Z216" s="29"/>
      <c r="AA216" s="29"/>
      <c r="AB216" s="29">
        <v>85.84</v>
      </c>
      <c r="AC216" s="27">
        <v>2021</v>
      </c>
      <c r="AD216" s="27"/>
      <c r="AE216" s="27"/>
      <c r="AF216" s="29" t="s">
        <v>1452</v>
      </c>
      <c r="AG216" s="29" t="s">
        <v>1453</v>
      </c>
      <c r="AH216" s="29" t="s">
        <v>1454</v>
      </c>
      <c r="AI216" s="29"/>
      <c r="AJ216" s="29"/>
      <c r="AK216" s="68"/>
      <c r="AL216" s="68"/>
      <c r="AM216" s="68"/>
      <c r="AN216" s="68"/>
      <c r="AO216" s="68"/>
    </row>
    <row r="217" spans="1:42" ht="34.5" customHeight="1">
      <c r="A217" s="27">
        <v>21</v>
      </c>
      <c r="B217" s="27">
        <v>2021</v>
      </c>
      <c r="C217" s="28" t="s">
        <v>1145</v>
      </c>
      <c r="D217" s="29" t="s">
        <v>1147</v>
      </c>
      <c r="E217" s="28" t="s">
        <v>1146</v>
      </c>
      <c r="F217" s="28" t="s">
        <v>57</v>
      </c>
      <c r="G217" s="28" t="s">
        <v>1416</v>
      </c>
      <c r="H217" s="29">
        <v>166.80619999999999</v>
      </c>
      <c r="I217" s="34" t="s">
        <v>1211</v>
      </c>
      <c r="J217" s="30"/>
      <c r="K217" s="37" t="s">
        <v>4</v>
      </c>
      <c r="L217" s="27">
        <v>1</v>
      </c>
      <c r="M217" s="31">
        <v>44306</v>
      </c>
      <c r="N217" s="31">
        <v>44321</v>
      </c>
      <c r="O217" s="31"/>
      <c r="P217" s="29"/>
      <c r="Q217" s="29"/>
      <c r="R217" s="29"/>
      <c r="S217" s="29">
        <v>9.9139999999999997</v>
      </c>
      <c r="T217" s="29" t="s">
        <v>1091</v>
      </c>
      <c r="U217" s="29">
        <v>0.32800000000000001</v>
      </c>
      <c r="V217" s="27">
        <v>2021</v>
      </c>
      <c r="W217" s="29">
        <v>11.724</v>
      </c>
      <c r="X217" s="29"/>
      <c r="Y217" s="29"/>
      <c r="Z217" s="29"/>
      <c r="AA217" s="29"/>
      <c r="AB217" s="29">
        <v>3.2719999999999998</v>
      </c>
      <c r="AC217" s="27">
        <v>2021</v>
      </c>
      <c r="AD217" s="27"/>
      <c r="AE217" s="27"/>
      <c r="AF217" s="29"/>
      <c r="AG217" s="29"/>
      <c r="AH217" s="29"/>
      <c r="AI217" s="29"/>
      <c r="AJ217" s="29"/>
      <c r="AK217" s="68"/>
      <c r="AL217" s="68"/>
      <c r="AM217" s="68"/>
      <c r="AN217" s="68"/>
      <c r="AO217" s="68"/>
    </row>
    <row r="218" spans="1:42" ht="35.1" customHeight="1">
      <c r="A218" s="27">
        <v>22</v>
      </c>
      <c r="B218" s="27">
        <v>2021</v>
      </c>
      <c r="C218" s="28" t="s">
        <v>1148</v>
      </c>
      <c r="D218" s="29" t="s">
        <v>1149</v>
      </c>
      <c r="E218" s="28" t="s">
        <v>392</v>
      </c>
      <c r="F218" s="28" t="s">
        <v>18</v>
      </c>
      <c r="G218" s="28" t="s">
        <v>1268</v>
      </c>
      <c r="H218" s="29">
        <v>92.536199999999994</v>
      </c>
      <c r="I218" s="34" t="s">
        <v>1150</v>
      </c>
      <c r="J218" s="30"/>
      <c r="K218" s="37" t="s">
        <v>4</v>
      </c>
      <c r="L218" s="27">
        <v>1</v>
      </c>
      <c r="M218" s="31">
        <v>44259</v>
      </c>
      <c r="N218" s="31">
        <v>44313</v>
      </c>
      <c r="O218" s="31"/>
      <c r="P218" s="29"/>
      <c r="Q218" s="29"/>
      <c r="R218" s="29"/>
      <c r="S218" s="29">
        <v>3.9024999999999999</v>
      </c>
      <c r="T218" s="29" t="s">
        <v>1151</v>
      </c>
      <c r="U218" s="29">
        <v>3.8441000000000001</v>
      </c>
      <c r="V218" s="27">
        <v>2021</v>
      </c>
      <c r="W218" s="29">
        <v>15.9587</v>
      </c>
      <c r="X218" s="29"/>
      <c r="Y218" s="29"/>
      <c r="Z218" s="29"/>
      <c r="AA218" s="29"/>
      <c r="AB218" s="29">
        <v>24.2651</v>
      </c>
      <c r="AC218" s="27">
        <v>2021</v>
      </c>
      <c r="AD218" s="27"/>
      <c r="AE218" s="27"/>
      <c r="AF218" s="29" t="s">
        <v>1283</v>
      </c>
      <c r="AG218" s="29" t="s">
        <v>1284</v>
      </c>
      <c r="AH218" s="29" t="s">
        <v>1285</v>
      </c>
      <c r="AI218" s="29"/>
      <c r="AJ218" s="29"/>
      <c r="AK218" s="68"/>
      <c r="AL218" s="68"/>
      <c r="AM218" s="68"/>
      <c r="AN218" s="68"/>
      <c r="AO218" s="68"/>
    </row>
    <row r="219" spans="1:42" ht="35.1" customHeight="1">
      <c r="A219" s="27">
        <v>23</v>
      </c>
      <c r="B219" s="27">
        <v>2021</v>
      </c>
      <c r="C219" s="28" t="s">
        <v>1088</v>
      </c>
      <c r="D219" s="29" t="s">
        <v>1089</v>
      </c>
      <c r="E219" s="28" t="s">
        <v>1090</v>
      </c>
      <c r="F219" s="28" t="s">
        <v>79</v>
      </c>
      <c r="G219" s="28"/>
      <c r="H219" s="29">
        <v>2392.4929000000002</v>
      </c>
      <c r="I219" s="34" t="s">
        <v>1212</v>
      </c>
      <c r="J219" s="30"/>
      <c r="K219" s="37" t="s">
        <v>66</v>
      </c>
      <c r="L219" s="27">
        <v>1</v>
      </c>
      <c r="M219" s="31">
        <v>44200</v>
      </c>
      <c r="N219" s="31">
        <v>44203</v>
      </c>
      <c r="O219" s="31"/>
      <c r="P219" s="29"/>
      <c r="Q219" s="29"/>
      <c r="R219" s="29"/>
      <c r="S219" s="29">
        <v>80.480400000000003</v>
      </c>
      <c r="T219" s="29" t="s">
        <v>1091</v>
      </c>
      <c r="U219" s="29">
        <v>2.1613000000000002</v>
      </c>
      <c r="V219" s="27">
        <v>2021</v>
      </c>
      <c r="W219" s="29">
        <v>1910.6551999999999</v>
      </c>
      <c r="X219" s="29"/>
      <c r="Y219" s="29">
        <v>46.6935</v>
      </c>
      <c r="Z219" s="29"/>
      <c r="AA219" s="29"/>
      <c r="AB219" s="29"/>
      <c r="AC219" s="27"/>
      <c r="AD219" s="27"/>
      <c r="AE219" s="27"/>
      <c r="AF219" s="29" t="s">
        <v>1092</v>
      </c>
      <c r="AG219" s="29" t="s">
        <v>1093</v>
      </c>
      <c r="AH219" s="29" t="s">
        <v>1094</v>
      </c>
      <c r="AI219" s="29"/>
      <c r="AJ219" s="29"/>
      <c r="AK219" s="68"/>
      <c r="AL219" s="68"/>
      <c r="AM219" s="68"/>
      <c r="AN219" s="68"/>
      <c r="AO219" s="68"/>
      <c r="AP219" s="21"/>
    </row>
    <row r="220" spans="1:42" ht="35.1" customHeight="1">
      <c r="A220" s="27">
        <v>24</v>
      </c>
      <c r="B220" s="27">
        <v>2021</v>
      </c>
      <c r="C220" s="28" t="s">
        <v>1523</v>
      </c>
      <c r="D220" s="29" t="s">
        <v>1463</v>
      </c>
      <c r="E220" s="28" t="s">
        <v>1464</v>
      </c>
      <c r="F220" s="28" t="s">
        <v>18</v>
      </c>
      <c r="G220" s="28" t="s">
        <v>1270</v>
      </c>
      <c r="H220" s="29">
        <v>63.56</v>
      </c>
      <c r="I220" s="34" t="s">
        <v>1465</v>
      </c>
      <c r="J220" s="30"/>
      <c r="K220" s="37" t="s">
        <v>4</v>
      </c>
      <c r="L220" s="27">
        <v>1</v>
      </c>
      <c r="M220" s="31">
        <v>44520</v>
      </c>
      <c r="N220" s="31">
        <v>44574</v>
      </c>
      <c r="O220" s="31"/>
      <c r="P220" s="29"/>
      <c r="Q220" s="29"/>
      <c r="R220" s="29"/>
      <c r="S220" s="29">
        <v>4.01</v>
      </c>
      <c r="T220" s="29" t="s">
        <v>1168</v>
      </c>
      <c r="U220" s="29">
        <v>0.96</v>
      </c>
      <c r="V220" s="27">
        <v>2021</v>
      </c>
      <c r="W220" s="29">
        <v>15.16</v>
      </c>
      <c r="X220" s="29"/>
      <c r="Y220" s="29"/>
      <c r="Z220" s="29"/>
      <c r="AA220" s="29"/>
      <c r="AB220" s="29">
        <v>2.1800000000000002</v>
      </c>
      <c r="AC220" s="27">
        <v>2021</v>
      </c>
      <c r="AD220" s="27"/>
      <c r="AE220" s="27"/>
      <c r="AF220" s="29"/>
      <c r="AG220" s="29"/>
      <c r="AH220" s="29"/>
      <c r="AI220" s="29"/>
      <c r="AJ220" s="29"/>
      <c r="AK220" s="68"/>
      <c r="AL220" s="68"/>
      <c r="AM220" s="68"/>
      <c r="AN220" s="68"/>
      <c r="AO220" s="68"/>
    </row>
    <row r="221" spans="1:42" ht="35.1" customHeight="1">
      <c r="A221" s="27">
        <v>25</v>
      </c>
      <c r="B221" s="27">
        <v>2021</v>
      </c>
      <c r="C221" s="28" t="s">
        <v>1850</v>
      </c>
      <c r="D221" s="29" t="s">
        <v>1095</v>
      </c>
      <c r="E221" s="28" t="s">
        <v>1096</v>
      </c>
      <c r="F221" s="28" t="s">
        <v>57</v>
      </c>
      <c r="G221" s="28" t="s">
        <v>1282</v>
      </c>
      <c r="H221" s="29">
        <v>92.284400000000005</v>
      </c>
      <c r="I221" s="34" t="s">
        <v>1097</v>
      </c>
      <c r="J221" s="30"/>
      <c r="K221" s="37" t="s">
        <v>4</v>
      </c>
      <c r="L221" s="27">
        <v>1</v>
      </c>
      <c r="M221" s="31">
        <v>44201</v>
      </c>
      <c r="N221" s="31">
        <v>44215</v>
      </c>
      <c r="O221" s="31"/>
      <c r="P221" s="29"/>
      <c r="Q221" s="29"/>
      <c r="R221" s="29"/>
      <c r="S221" s="29">
        <v>0.11459999999999999</v>
      </c>
      <c r="T221" s="29">
        <v>2021</v>
      </c>
      <c r="U221" s="29"/>
      <c r="V221" s="27"/>
      <c r="W221" s="29">
        <v>8.3023000000000007</v>
      </c>
      <c r="X221" s="29"/>
      <c r="Y221" s="29"/>
      <c r="Z221" s="29"/>
      <c r="AA221" s="29"/>
      <c r="AB221" s="29">
        <v>52.4039</v>
      </c>
      <c r="AC221" s="27">
        <v>2021</v>
      </c>
      <c r="AD221" s="27"/>
      <c r="AE221" s="27"/>
      <c r="AF221" s="29" t="s">
        <v>1098</v>
      </c>
      <c r="AG221" s="29" t="s">
        <v>1099</v>
      </c>
      <c r="AH221" s="29" t="s">
        <v>1100</v>
      </c>
      <c r="AI221" s="29"/>
      <c r="AJ221" s="29"/>
      <c r="AK221" s="68"/>
      <c r="AL221" s="68"/>
      <c r="AM221" s="68"/>
      <c r="AN221" s="68"/>
      <c r="AO221" s="68"/>
    </row>
    <row r="222" spans="1:42" ht="35.1" customHeight="1">
      <c r="A222" s="27">
        <v>26</v>
      </c>
      <c r="B222" s="27">
        <v>2021</v>
      </c>
      <c r="C222" s="28" t="s">
        <v>1250</v>
      </c>
      <c r="D222" s="29" t="s">
        <v>1251</v>
      </c>
      <c r="E222" s="28" t="s">
        <v>700</v>
      </c>
      <c r="F222" s="28" t="s">
        <v>731</v>
      </c>
      <c r="G222" s="28"/>
      <c r="H222" s="29">
        <v>72.785399999999996</v>
      </c>
      <c r="I222" s="34" t="s">
        <v>1252</v>
      </c>
      <c r="J222" s="30"/>
      <c r="K222" s="37" t="s">
        <v>4</v>
      </c>
      <c r="L222" s="27">
        <v>1</v>
      </c>
      <c r="M222" s="31">
        <v>44302</v>
      </c>
      <c r="N222" s="31">
        <v>44379</v>
      </c>
      <c r="O222" s="31"/>
      <c r="P222" s="29"/>
      <c r="Q222" s="29"/>
      <c r="R222" s="29"/>
      <c r="S222" s="29">
        <v>0.56330000000000002</v>
      </c>
      <c r="T222" s="29">
        <v>2021</v>
      </c>
      <c r="U222" s="29">
        <v>0.19800000000000001</v>
      </c>
      <c r="V222" s="27">
        <v>2021</v>
      </c>
      <c r="W222" s="29">
        <v>21.581299999999999</v>
      </c>
      <c r="X222" s="29"/>
      <c r="Y222" s="29"/>
      <c r="Z222" s="29"/>
      <c r="AA222" s="29"/>
      <c r="AB222" s="29">
        <v>3.6011000000000002</v>
      </c>
      <c r="AC222" s="27">
        <v>2021</v>
      </c>
      <c r="AD222" s="27"/>
      <c r="AE222" s="27"/>
      <c r="AF222" s="29" t="s">
        <v>1253</v>
      </c>
      <c r="AG222" s="29" t="s">
        <v>1254</v>
      </c>
      <c r="AH222" s="29" t="s">
        <v>1255</v>
      </c>
      <c r="AI222" s="29"/>
      <c r="AJ222" s="29"/>
      <c r="AK222" s="68"/>
      <c r="AL222" s="68"/>
      <c r="AM222" s="68"/>
      <c r="AN222" s="68"/>
      <c r="AO222" s="68"/>
    </row>
    <row r="223" spans="1:42" ht="35.1" customHeight="1">
      <c r="A223" s="27">
        <v>27</v>
      </c>
      <c r="B223" s="27">
        <v>2021</v>
      </c>
      <c r="C223" s="28" t="s">
        <v>1152</v>
      </c>
      <c r="D223" s="29" t="s">
        <v>1153</v>
      </c>
      <c r="E223" s="28" t="s">
        <v>249</v>
      </c>
      <c r="F223" s="28" t="s">
        <v>18</v>
      </c>
      <c r="G223" s="28" t="s">
        <v>1274</v>
      </c>
      <c r="H223" s="29">
        <v>67.523600000000002</v>
      </c>
      <c r="I223" s="34" t="s">
        <v>1217</v>
      </c>
      <c r="J223" s="30"/>
      <c r="K223" s="37" t="s">
        <v>4</v>
      </c>
      <c r="L223" s="27">
        <v>1</v>
      </c>
      <c r="M223" s="31">
        <v>44235</v>
      </c>
      <c r="N223" s="31">
        <v>44328</v>
      </c>
      <c r="O223" s="31"/>
      <c r="P223" s="29"/>
      <c r="Q223" s="29"/>
      <c r="R223" s="29"/>
      <c r="S223" s="29">
        <v>0.88549999999999995</v>
      </c>
      <c r="T223" s="29" t="s">
        <v>1105</v>
      </c>
      <c r="U223" s="29">
        <v>4.4382999999999999</v>
      </c>
      <c r="V223" s="27">
        <v>2021</v>
      </c>
      <c r="W223" s="29"/>
      <c r="X223" s="29"/>
      <c r="Y223" s="29"/>
      <c r="Z223" s="29"/>
      <c r="AA223" s="29"/>
      <c r="AB223" s="29">
        <v>42.865600000000001</v>
      </c>
      <c r="AC223" s="27">
        <v>2021</v>
      </c>
      <c r="AD223" s="27"/>
      <c r="AE223" s="27"/>
      <c r="AF223" s="29" t="s">
        <v>1154</v>
      </c>
      <c r="AG223" s="29" t="s">
        <v>1275</v>
      </c>
      <c r="AH223" s="29" t="s">
        <v>1276</v>
      </c>
      <c r="AI223" s="29"/>
      <c r="AJ223" s="29"/>
      <c r="AK223" s="68"/>
      <c r="AL223" s="68"/>
      <c r="AM223" s="68"/>
      <c r="AN223" s="68"/>
      <c r="AO223" s="68"/>
    </row>
    <row r="224" spans="1:42" ht="35.1" customHeight="1">
      <c r="A224" s="27">
        <v>28</v>
      </c>
      <c r="B224" s="27">
        <v>2021</v>
      </c>
      <c r="C224" s="28" t="s">
        <v>1437</v>
      </c>
      <c r="D224" s="29" t="s">
        <v>1438</v>
      </c>
      <c r="E224" s="28" t="s">
        <v>1439</v>
      </c>
      <c r="F224" s="28" t="s">
        <v>2</v>
      </c>
      <c r="G224" s="28"/>
      <c r="H224" s="29">
        <v>135.15</v>
      </c>
      <c r="I224" s="34" t="s">
        <v>2567</v>
      </c>
      <c r="J224" s="30"/>
      <c r="K224" s="37" t="s">
        <v>4</v>
      </c>
      <c r="L224" s="27">
        <v>1</v>
      </c>
      <c r="M224" s="31">
        <v>44530</v>
      </c>
      <c r="N224" s="31">
        <v>44559</v>
      </c>
      <c r="O224" s="31"/>
      <c r="P224" s="29"/>
      <c r="Q224" s="29"/>
      <c r="R224" s="29"/>
      <c r="S224" s="29">
        <v>5.6772</v>
      </c>
      <c r="T224" s="29" t="s">
        <v>1091</v>
      </c>
      <c r="U224" s="29"/>
      <c r="V224" s="27"/>
      <c r="W224" s="29">
        <v>2.7317</v>
      </c>
      <c r="X224" s="29"/>
      <c r="Y224" s="29"/>
      <c r="Z224" s="29"/>
      <c r="AA224" s="29"/>
      <c r="AB224" s="29"/>
      <c r="AC224" s="27"/>
      <c r="AD224" s="27"/>
      <c r="AE224" s="27"/>
      <c r="AF224" s="29" t="s">
        <v>1440</v>
      </c>
      <c r="AG224" s="29" t="s">
        <v>1441</v>
      </c>
      <c r="AH224" s="29" t="s">
        <v>1442</v>
      </c>
      <c r="AI224" s="29"/>
      <c r="AJ224" s="29"/>
      <c r="AK224" s="68"/>
      <c r="AL224" s="68"/>
      <c r="AM224" s="68"/>
      <c r="AN224" s="68"/>
      <c r="AO224" s="68"/>
    </row>
    <row r="225" spans="1:42" ht="35.1" customHeight="1">
      <c r="A225" s="27">
        <v>29</v>
      </c>
      <c r="B225" s="27">
        <v>2021</v>
      </c>
      <c r="C225" s="28" t="s">
        <v>1115</v>
      </c>
      <c r="D225" s="29" t="s">
        <v>1129</v>
      </c>
      <c r="E225" s="28" t="s">
        <v>718</v>
      </c>
      <c r="F225" s="28" t="s">
        <v>152</v>
      </c>
      <c r="G225" s="28"/>
      <c r="H225" s="29">
        <v>75.645099999999999</v>
      </c>
      <c r="I225" s="34" t="s">
        <v>1130</v>
      </c>
      <c r="J225" s="30"/>
      <c r="K225" s="37" t="s">
        <v>4</v>
      </c>
      <c r="L225" s="27">
        <v>1</v>
      </c>
      <c r="M225" s="31">
        <v>44222</v>
      </c>
      <c r="N225" s="31">
        <v>44271</v>
      </c>
      <c r="O225" s="31"/>
      <c r="P225" s="29"/>
      <c r="Q225" s="29"/>
      <c r="R225" s="29"/>
      <c r="S225" s="29">
        <v>4.0983999999999998</v>
      </c>
      <c r="T225" s="29" t="s">
        <v>1131</v>
      </c>
      <c r="U225" s="29"/>
      <c r="V225" s="27"/>
      <c r="W225" s="29">
        <v>5.0281000000000002</v>
      </c>
      <c r="X225" s="29"/>
      <c r="Y225" s="29"/>
      <c r="Z225" s="29"/>
      <c r="AA225" s="29"/>
      <c r="AB225" s="29">
        <v>34.004300000000001</v>
      </c>
      <c r="AC225" s="27">
        <v>2021</v>
      </c>
      <c r="AD225" s="27"/>
      <c r="AE225" s="27"/>
      <c r="AF225" s="29" t="s">
        <v>1132</v>
      </c>
      <c r="AG225" s="29" t="s">
        <v>1277</v>
      </c>
      <c r="AH225" s="29" t="s">
        <v>1133</v>
      </c>
      <c r="AI225" s="29"/>
      <c r="AJ225" s="29"/>
      <c r="AK225" s="68"/>
      <c r="AL225" s="68"/>
      <c r="AM225" s="68"/>
      <c r="AN225" s="68"/>
      <c r="AO225" s="68"/>
    </row>
    <row r="226" spans="1:42" ht="35.1" customHeight="1">
      <c r="A226" s="27">
        <v>30</v>
      </c>
      <c r="B226" s="27">
        <v>2021</v>
      </c>
      <c r="C226" s="28" t="s">
        <v>1155</v>
      </c>
      <c r="D226" s="29" t="s">
        <v>1156</v>
      </c>
      <c r="E226" s="28" t="s">
        <v>708</v>
      </c>
      <c r="F226" s="28" t="s">
        <v>356</v>
      </c>
      <c r="G226" s="28" t="s">
        <v>1272</v>
      </c>
      <c r="H226" s="29">
        <v>49.923099999999998</v>
      </c>
      <c r="I226" s="34" t="s">
        <v>1157</v>
      </c>
      <c r="J226" s="30"/>
      <c r="K226" s="37" t="s">
        <v>4</v>
      </c>
      <c r="L226" s="27">
        <v>1</v>
      </c>
      <c r="M226" s="31">
        <v>44202</v>
      </c>
      <c r="N226" s="31">
        <v>44327</v>
      </c>
      <c r="O226" s="31"/>
      <c r="P226" s="29"/>
      <c r="Q226" s="29"/>
      <c r="R226" s="29"/>
      <c r="S226" s="29"/>
      <c r="T226" s="29"/>
      <c r="U226" s="29">
        <v>0.56230000000000002</v>
      </c>
      <c r="V226" s="27">
        <v>2021</v>
      </c>
      <c r="W226" s="29">
        <v>10.044</v>
      </c>
      <c r="X226" s="29"/>
      <c r="Y226" s="29"/>
      <c r="Z226" s="29"/>
      <c r="AA226" s="29"/>
      <c r="AB226" s="29">
        <v>13.246700000000001</v>
      </c>
      <c r="AC226" s="27">
        <v>2021</v>
      </c>
      <c r="AD226" s="27"/>
      <c r="AE226" s="27"/>
      <c r="AF226" s="29" t="s">
        <v>1158</v>
      </c>
      <c r="AG226" s="29" t="s">
        <v>1278</v>
      </c>
      <c r="AH226" s="29" t="s">
        <v>1159</v>
      </c>
      <c r="AI226" s="29"/>
      <c r="AJ226" s="29"/>
      <c r="AK226" s="68"/>
      <c r="AL226" s="68"/>
      <c r="AM226" s="68"/>
      <c r="AN226" s="68"/>
      <c r="AO226" s="68"/>
    </row>
    <row r="227" spans="1:42" ht="35.1" customHeight="1">
      <c r="A227" s="27">
        <v>31</v>
      </c>
      <c r="B227" s="27">
        <v>2021</v>
      </c>
      <c r="C227" s="28" t="s">
        <v>1366</v>
      </c>
      <c r="D227" s="29" t="s">
        <v>1425</v>
      </c>
      <c r="E227" s="28" t="s">
        <v>1371</v>
      </c>
      <c r="F227" s="28" t="s">
        <v>356</v>
      </c>
      <c r="G227" s="28" t="s">
        <v>1426</v>
      </c>
      <c r="H227" s="29">
        <v>37.054499999999997</v>
      </c>
      <c r="I227" s="34" t="s">
        <v>1427</v>
      </c>
      <c r="J227" s="30"/>
      <c r="K227" s="37" t="s">
        <v>4</v>
      </c>
      <c r="L227" s="27">
        <v>1</v>
      </c>
      <c r="M227" s="31">
        <v>44460</v>
      </c>
      <c r="N227" s="31">
        <v>44547</v>
      </c>
      <c r="O227" s="31"/>
      <c r="P227" s="29"/>
      <c r="Q227" s="29"/>
      <c r="R227" s="29"/>
      <c r="S227" s="29"/>
      <c r="T227" s="29"/>
      <c r="U227" s="29">
        <v>1.6354</v>
      </c>
      <c r="V227" s="27">
        <v>2021</v>
      </c>
      <c r="W227" s="29">
        <v>6.1294000000000004</v>
      </c>
      <c r="X227" s="29"/>
      <c r="Y227" s="29"/>
      <c r="Z227" s="29"/>
      <c r="AA227" s="29"/>
      <c r="AB227" s="29">
        <v>7.8025000000000002</v>
      </c>
      <c r="AC227" s="27">
        <v>2021</v>
      </c>
      <c r="AD227" s="27"/>
      <c r="AE227" s="27"/>
      <c r="AF227" s="29"/>
      <c r="AG227" s="29"/>
      <c r="AH227" s="29"/>
      <c r="AI227" s="29"/>
      <c r="AJ227" s="29"/>
      <c r="AK227" s="68"/>
      <c r="AL227" s="68"/>
      <c r="AM227" s="68"/>
      <c r="AN227" s="68"/>
      <c r="AO227" s="68"/>
    </row>
    <row r="228" spans="1:42" ht="35.1" customHeight="1">
      <c r="A228" s="27">
        <v>32</v>
      </c>
      <c r="B228" s="27">
        <v>2021</v>
      </c>
      <c r="C228" s="28" t="s">
        <v>1101</v>
      </c>
      <c r="D228" s="29" t="s">
        <v>1102</v>
      </c>
      <c r="E228" s="28" t="s">
        <v>1103</v>
      </c>
      <c r="F228" s="28" t="s">
        <v>2</v>
      </c>
      <c r="G228" s="28" t="s">
        <v>546</v>
      </c>
      <c r="H228" s="29">
        <v>124.88800000000001</v>
      </c>
      <c r="I228" s="34" t="s">
        <v>1104</v>
      </c>
      <c r="J228" s="30"/>
      <c r="K228" s="37" t="s">
        <v>4</v>
      </c>
      <c r="L228" s="27">
        <v>1</v>
      </c>
      <c r="M228" s="31">
        <v>44201</v>
      </c>
      <c r="N228" s="31">
        <v>44207</v>
      </c>
      <c r="O228" s="31"/>
      <c r="P228" s="29"/>
      <c r="Q228" s="29"/>
      <c r="R228" s="29"/>
      <c r="S228" s="29">
        <v>2.6013999999999999</v>
      </c>
      <c r="T228" s="29" t="s">
        <v>1105</v>
      </c>
      <c r="U228" s="29">
        <v>0.11169999999999999</v>
      </c>
      <c r="V228" s="27">
        <v>2021</v>
      </c>
      <c r="W228" s="29">
        <v>22.897300000000001</v>
      </c>
      <c r="X228" s="29"/>
      <c r="Y228" s="29"/>
      <c r="Z228" s="29"/>
      <c r="AA228" s="29"/>
      <c r="AB228" s="29">
        <v>58.631599999999999</v>
      </c>
      <c r="AC228" s="27">
        <v>2021</v>
      </c>
      <c r="AD228" s="27"/>
      <c r="AE228" s="27"/>
      <c r="AF228" s="29" t="s">
        <v>1106</v>
      </c>
      <c r="AG228" s="29" t="s">
        <v>1279</v>
      </c>
      <c r="AH228" s="29" t="s">
        <v>1107</v>
      </c>
      <c r="AI228" s="29"/>
      <c r="AJ228" s="29"/>
      <c r="AK228" s="68"/>
      <c r="AL228" s="68"/>
      <c r="AM228" s="68"/>
      <c r="AN228" s="68"/>
      <c r="AO228" s="68"/>
      <c r="AP228" s="21"/>
    </row>
    <row r="229" spans="1:42" ht="35.1" customHeight="1">
      <c r="A229" s="27">
        <v>33</v>
      </c>
      <c r="B229" s="27">
        <v>2021</v>
      </c>
      <c r="C229" s="28" t="s">
        <v>2570</v>
      </c>
      <c r="D229" s="29" t="s">
        <v>1271</v>
      </c>
      <c r="E229" s="28" t="s">
        <v>1160</v>
      </c>
      <c r="F229" s="28" t="s">
        <v>10</v>
      </c>
      <c r="G229" s="28"/>
      <c r="H229" s="29">
        <v>71.327799999999996</v>
      </c>
      <c r="I229" s="34" t="s">
        <v>1213</v>
      </c>
      <c r="J229" s="30"/>
      <c r="K229" s="37" t="s">
        <v>4</v>
      </c>
      <c r="L229" s="27">
        <v>1</v>
      </c>
      <c r="M229" s="31">
        <v>44271</v>
      </c>
      <c r="N229" s="31">
        <v>44313</v>
      </c>
      <c r="O229" s="31"/>
      <c r="P229" s="29"/>
      <c r="Q229" s="29"/>
      <c r="R229" s="29"/>
      <c r="S229" s="29">
        <v>8.048</v>
      </c>
      <c r="T229" s="29" t="s">
        <v>1091</v>
      </c>
      <c r="U229" s="29"/>
      <c r="V229" s="27"/>
      <c r="W229" s="29"/>
      <c r="X229" s="29"/>
      <c r="Y229" s="29"/>
      <c r="Z229" s="29"/>
      <c r="AA229" s="29"/>
      <c r="AB229" s="29"/>
      <c r="AC229" s="27"/>
      <c r="AD229" s="27"/>
      <c r="AE229" s="27"/>
      <c r="AF229" s="29"/>
      <c r="AG229" s="29"/>
      <c r="AH229" s="29"/>
      <c r="AI229" s="29"/>
      <c r="AJ229" s="29"/>
      <c r="AK229" s="68"/>
      <c r="AL229" s="68"/>
      <c r="AM229" s="68"/>
      <c r="AN229" s="68"/>
      <c r="AO229" s="68"/>
    </row>
    <row r="230" spans="1:42" ht="35.1" customHeight="1">
      <c r="A230" s="27">
        <v>34</v>
      </c>
      <c r="B230" s="27">
        <v>2021</v>
      </c>
      <c r="C230" s="28" t="s">
        <v>1161</v>
      </c>
      <c r="D230" s="29" t="s">
        <v>1162</v>
      </c>
      <c r="E230" s="28" t="s">
        <v>708</v>
      </c>
      <c r="F230" s="28" t="s">
        <v>57</v>
      </c>
      <c r="G230" s="28" t="s">
        <v>1270</v>
      </c>
      <c r="H230" s="29">
        <v>58.480699999999999</v>
      </c>
      <c r="I230" s="34" t="s">
        <v>1163</v>
      </c>
      <c r="J230" s="30"/>
      <c r="K230" s="37" t="s">
        <v>4</v>
      </c>
      <c r="L230" s="27">
        <v>1</v>
      </c>
      <c r="M230" s="31">
        <v>44238</v>
      </c>
      <c r="N230" s="31">
        <v>44321</v>
      </c>
      <c r="O230" s="31"/>
      <c r="P230" s="29"/>
      <c r="Q230" s="29"/>
      <c r="R230" s="29"/>
      <c r="S230" s="29">
        <v>2.0061</v>
      </c>
      <c r="T230" s="29" t="s">
        <v>1164</v>
      </c>
      <c r="U230" s="29"/>
      <c r="V230" s="27"/>
      <c r="W230" s="29">
        <v>10.260899999999999</v>
      </c>
      <c r="X230" s="29"/>
      <c r="Y230" s="29"/>
      <c r="Z230" s="29"/>
      <c r="AA230" s="29"/>
      <c r="AB230" s="29">
        <v>3.5415999999999999</v>
      </c>
      <c r="AC230" s="27">
        <v>2021</v>
      </c>
      <c r="AD230" s="27"/>
      <c r="AE230" s="27"/>
      <c r="AF230" s="29"/>
      <c r="AG230" s="29"/>
      <c r="AH230" s="29"/>
      <c r="AI230" s="29"/>
      <c r="AJ230" s="29"/>
      <c r="AK230" s="68"/>
      <c r="AL230" s="68"/>
      <c r="AM230" s="68"/>
      <c r="AN230" s="68"/>
      <c r="AO230" s="68"/>
    </row>
    <row r="231" spans="1:42" ht="35.1" customHeight="1">
      <c r="A231" s="27">
        <v>35</v>
      </c>
      <c r="B231" s="27">
        <v>2021</v>
      </c>
      <c r="C231" s="28" t="s">
        <v>2571</v>
      </c>
      <c r="D231" s="29" t="s">
        <v>1267</v>
      </c>
      <c r="E231" s="28" t="s">
        <v>1229</v>
      </c>
      <c r="F231" s="28" t="s">
        <v>2</v>
      </c>
      <c r="G231" s="28" t="s">
        <v>1269</v>
      </c>
      <c r="H231" s="29">
        <v>83.601399999999998</v>
      </c>
      <c r="I231" s="34" t="s">
        <v>1230</v>
      </c>
      <c r="J231" s="30"/>
      <c r="K231" s="37" t="s">
        <v>4</v>
      </c>
      <c r="L231" s="27">
        <v>1</v>
      </c>
      <c r="M231" s="31">
        <v>44336</v>
      </c>
      <c r="N231" s="31">
        <v>44377</v>
      </c>
      <c r="O231" s="31"/>
      <c r="P231" s="29"/>
      <c r="Q231" s="29"/>
      <c r="R231" s="29"/>
      <c r="S231" s="29">
        <v>1.5468</v>
      </c>
      <c r="T231" s="29" t="str">
        <f>$T$228</f>
        <v>2021-2022</v>
      </c>
      <c r="U231" s="29">
        <v>1.3035000000000001</v>
      </c>
      <c r="V231" s="27">
        <v>2021</v>
      </c>
      <c r="W231" s="29">
        <v>41.319000000000003</v>
      </c>
      <c r="X231" s="29"/>
      <c r="Y231" s="29"/>
      <c r="Z231" s="29"/>
      <c r="AA231" s="29"/>
      <c r="AB231" s="29">
        <v>21.680700000000002</v>
      </c>
      <c r="AC231" s="27">
        <v>2021</v>
      </c>
      <c r="AD231" s="27"/>
      <c r="AE231" s="27"/>
      <c r="AF231" s="29" t="s">
        <v>1231</v>
      </c>
      <c r="AG231" s="29" t="s">
        <v>1232</v>
      </c>
      <c r="AH231" s="29" t="s">
        <v>1107</v>
      </c>
      <c r="AI231" s="29"/>
      <c r="AJ231" s="29"/>
      <c r="AK231" s="68"/>
      <c r="AL231" s="68"/>
      <c r="AM231" s="68"/>
      <c r="AN231" s="68"/>
      <c r="AO231" s="68"/>
    </row>
    <row r="232" spans="1:42" ht="35.1" customHeight="1">
      <c r="A232" s="27">
        <v>36</v>
      </c>
      <c r="B232" s="27">
        <v>2021</v>
      </c>
      <c r="C232" s="28" t="s">
        <v>1240</v>
      </c>
      <c r="D232" s="29" t="s">
        <v>1241</v>
      </c>
      <c r="E232" s="28" t="s">
        <v>23</v>
      </c>
      <c r="F232" s="28" t="s">
        <v>57</v>
      </c>
      <c r="G232" s="28" t="s">
        <v>1270</v>
      </c>
      <c r="H232" s="29">
        <v>74.624200000000002</v>
      </c>
      <c r="I232" s="34" t="s">
        <v>1242</v>
      </c>
      <c r="J232" s="30"/>
      <c r="K232" s="37" t="s">
        <v>4</v>
      </c>
      <c r="L232" s="27">
        <v>1</v>
      </c>
      <c r="M232" s="31">
        <v>44336</v>
      </c>
      <c r="N232" s="31">
        <v>44371</v>
      </c>
      <c r="O232" s="31"/>
      <c r="P232" s="29"/>
      <c r="Q232" s="29"/>
      <c r="R232" s="29"/>
      <c r="S232" s="29">
        <v>2.4584000000000001</v>
      </c>
      <c r="T232" s="29" t="s">
        <v>1124</v>
      </c>
      <c r="U232" s="29"/>
      <c r="V232" s="27"/>
      <c r="W232" s="29">
        <v>23.776900000000001</v>
      </c>
      <c r="X232" s="29"/>
      <c r="Y232" s="29"/>
      <c r="Z232" s="29"/>
      <c r="AA232" s="29"/>
      <c r="AB232" s="29">
        <v>14.0755</v>
      </c>
      <c r="AC232" s="27">
        <v>2021</v>
      </c>
      <c r="AD232" s="27"/>
      <c r="AE232" s="27"/>
      <c r="AF232" s="29" t="s">
        <v>1243</v>
      </c>
      <c r="AG232" s="29" t="s">
        <v>1244</v>
      </c>
      <c r="AH232" s="29" t="s">
        <v>1245</v>
      </c>
      <c r="AI232" s="29"/>
      <c r="AJ232" s="29"/>
      <c r="AK232" s="68"/>
      <c r="AL232" s="68"/>
      <c r="AM232" s="68"/>
      <c r="AN232" s="68"/>
      <c r="AO232" s="68"/>
    </row>
    <row r="233" spans="1:42" ht="35.1" customHeight="1">
      <c r="A233" s="27">
        <v>37</v>
      </c>
      <c r="B233" s="45">
        <v>2021</v>
      </c>
      <c r="C233" s="46" t="s">
        <v>438</v>
      </c>
      <c r="D233" s="47" t="s">
        <v>905</v>
      </c>
      <c r="E233" s="46" t="s">
        <v>1108</v>
      </c>
      <c r="F233" s="46" t="s">
        <v>73</v>
      </c>
      <c r="G233" s="46" t="s">
        <v>1266</v>
      </c>
      <c r="H233" s="47">
        <v>99.548900000000003</v>
      </c>
      <c r="I233" s="64" t="s">
        <v>1109</v>
      </c>
      <c r="J233" s="38"/>
      <c r="K233" s="48" t="s">
        <v>4</v>
      </c>
      <c r="L233" s="45">
        <v>1</v>
      </c>
      <c r="M233" s="49">
        <v>44201</v>
      </c>
      <c r="N233" s="49">
        <v>44210</v>
      </c>
      <c r="O233" s="49"/>
      <c r="P233" s="47"/>
      <c r="Q233" s="47"/>
      <c r="R233" s="47"/>
      <c r="S233" s="47">
        <v>6.1547999999999998</v>
      </c>
      <c r="T233" s="47" t="s">
        <v>1091</v>
      </c>
      <c r="U233" s="47">
        <v>3.8102</v>
      </c>
      <c r="V233" s="45">
        <v>2021</v>
      </c>
      <c r="W233" s="47">
        <v>11.6668</v>
      </c>
      <c r="X233" s="47"/>
      <c r="Y233" s="47"/>
      <c r="Z233" s="47"/>
      <c r="AA233" s="47"/>
      <c r="AB233" s="47">
        <v>21.3064</v>
      </c>
      <c r="AC233" s="45">
        <v>2021</v>
      </c>
      <c r="AD233" s="45"/>
      <c r="AE233" s="45"/>
      <c r="AF233" s="47"/>
      <c r="AG233" s="47"/>
      <c r="AH233" s="47"/>
      <c r="AI233" s="47"/>
      <c r="AJ233" s="47"/>
      <c r="AK233" s="70"/>
      <c r="AL233" s="70"/>
      <c r="AM233" s="70"/>
      <c r="AN233" s="70"/>
      <c r="AO233" s="68"/>
    </row>
    <row r="234" spans="1:42" s="205" customFormat="1" ht="35.1" customHeight="1">
      <c r="A234" s="27">
        <v>38</v>
      </c>
      <c r="B234" s="27">
        <v>2021</v>
      </c>
      <c r="C234" s="28" t="s">
        <v>1505</v>
      </c>
      <c r="D234" s="29" t="s">
        <v>906</v>
      </c>
      <c r="E234" s="29" t="s">
        <v>23</v>
      </c>
      <c r="F234" s="29" t="s">
        <v>142</v>
      </c>
      <c r="G234" s="29"/>
      <c r="H234" s="29">
        <v>79.892600000000002</v>
      </c>
      <c r="I234" s="50" t="s">
        <v>1506</v>
      </c>
      <c r="J234" s="29"/>
      <c r="K234" s="28" t="s">
        <v>4</v>
      </c>
      <c r="L234" s="27">
        <v>1</v>
      </c>
      <c r="M234" s="28" t="s">
        <v>2572</v>
      </c>
      <c r="N234" s="31">
        <v>44595</v>
      </c>
      <c r="O234" s="31"/>
      <c r="P234" s="29"/>
      <c r="Q234" s="29"/>
      <c r="R234" s="29"/>
      <c r="S234" s="29">
        <v>1.0054000000000001</v>
      </c>
      <c r="T234" s="29" t="s">
        <v>1105</v>
      </c>
      <c r="U234" s="29">
        <v>8.7410999999999994</v>
      </c>
      <c r="V234" s="27">
        <v>2021</v>
      </c>
      <c r="W234" s="29">
        <v>0.8468</v>
      </c>
      <c r="X234" s="29"/>
      <c r="Y234" s="29"/>
      <c r="Z234" s="29"/>
      <c r="AA234" s="29"/>
      <c r="AB234" s="29">
        <v>27.107099999999999</v>
      </c>
      <c r="AC234" s="27">
        <v>2021</v>
      </c>
      <c r="AD234" s="27"/>
      <c r="AE234" s="27"/>
      <c r="AF234" s="29" t="s">
        <v>1507</v>
      </c>
      <c r="AG234" s="29" t="s">
        <v>1508</v>
      </c>
      <c r="AH234" s="29" t="s">
        <v>1509</v>
      </c>
      <c r="AI234" s="29"/>
      <c r="AJ234" s="29"/>
      <c r="AK234" s="68"/>
      <c r="AL234" s="68"/>
      <c r="AM234" s="68"/>
      <c r="AN234" s="68"/>
      <c r="AO234" s="68"/>
    </row>
    <row r="235" spans="1:42" ht="35.1" customHeight="1">
      <c r="A235" s="27">
        <v>39</v>
      </c>
      <c r="B235" s="51">
        <v>2021</v>
      </c>
      <c r="C235" s="52" t="s">
        <v>1165</v>
      </c>
      <c r="D235" s="53" t="s">
        <v>1166</v>
      </c>
      <c r="E235" s="52" t="s">
        <v>1167</v>
      </c>
      <c r="F235" s="52" t="s">
        <v>142</v>
      </c>
      <c r="G235" s="52"/>
      <c r="H235" s="53">
        <v>55.087499999999999</v>
      </c>
      <c r="I235" s="54" t="s">
        <v>1214</v>
      </c>
      <c r="J235" s="39"/>
      <c r="K235" s="55" t="s">
        <v>4</v>
      </c>
      <c r="L235" s="51">
        <v>1</v>
      </c>
      <c r="M235" s="56">
        <v>44295</v>
      </c>
      <c r="N235" s="56">
        <v>44309</v>
      </c>
      <c r="O235" s="56"/>
      <c r="P235" s="53"/>
      <c r="Q235" s="29"/>
      <c r="R235" s="29"/>
      <c r="S235" s="53">
        <v>4.3266</v>
      </c>
      <c r="T235" s="53" t="s">
        <v>1168</v>
      </c>
      <c r="U235" s="53">
        <v>7.3274999999999997</v>
      </c>
      <c r="V235" s="51">
        <v>2021</v>
      </c>
      <c r="W235" s="53">
        <v>2.6604000000000001</v>
      </c>
      <c r="X235" s="53"/>
      <c r="Y235" s="53"/>
      <c r="Z235" s="53"/>
      <c r="AA235" s="53"/>
      <c r="AB235" s="53">
        <v>25.3371</v>
      </c>
      <c r="AC235" s="51">
        <v>2021</v>
      </c>
      <c r="AD235" s="51"/>
      <c r="AE235" s="51"/>
      <c r="AF235" s="53" t="s">
        <v>1169</v>
      </c>
      <c r="AG235" s="53" t="s">
        <v>1170</v>
      </c>
      <c r="AH235" s="53" t="s">
        <v>1171</v>
      </c>
      <c r="AI235" s="53"/>
      <c r="AJ235" s="53"/>
      <c r="AK235" s="71"/>
      <c r="AL235" s="71"/>
      <c r="AM235" s="71"/>
      <c r="AN235" s="71"/>
      <c r="AO235" s="68"/>
    </row>
    <row r="236" spans="1:42" ht="35.1" customHeight="1">
      <c r="A236" s="27">
        <v>40</v>
      </c>
      <c r="B236" s="27">
        <v>2021</v>
      </c>
      <c r="C236" s="28" t="s">
        <v>1336</v>
      </c>
      <c r="D236" s="29" t="s">
        <v>1337</v>
      </c>
      <c r="E236" s="28" t="s">
        <v>1338</v>
      </c>
      <c r="F236" s="28" t="s">
        <v>152</v>
      </c>
      <c r="G236" s="28"/>
      <c r="H236" s="29">
        <v>41.0015</v>
      </c>
      <c r="I236" s="34" t="s">
        <v>1339</v>
      </c>
      <c r="J236" s="30"/>
      <c r="K236" s="37" t="s">
        <v>4</v>
      </c>
      <c r="L236" s="27">
        <v>1</v>
      </c>
      <c r="M236" s="31">
        <v>44432</v>
      </c>
      <c r="N236" s="31">
        <v>44503</v>
      </c>
      <c r="O236" s="31"/>
      <c r="P236" s="29"/>
      <c r="Q236" s="29"/>
      <c r="R236" s="29"/>
      <c r="S236" s="29"/>
      <c r="T236" s="29"/>
      <c r="U236" s="29">
        <v>3.0914999999999999</v>
      </c>
      <c r="V236" s="27">
        <v>2021</v>
      </c>
      <c r="W236" s="29">
        <v>7.2134999999999998</v>
      </c>
      <c r="X236" s="29"/>
      <c r="Y236" s="29"/>
      <c r="Z236" s="29"/>
      <c r="AA236" s="29"/>
      <c r="AB236" s="29">
        <v>24.389600000000002</v>
      </c>
      <c r="AC236" s="27">
        <v>2021</v>
      </c>
      <c r="AD236" s="27"/>
      <c r="AE236" s="27"/>
      <c r="AF236" s="29" t="s">
        <v>1340</v>
      </c>
      <c r="AG236" s="29" t="s">
        <v>1341</v>
      </c>
      <c r="AH236" s="29" t="s">
        <v>1342</v>
      </c>
      <c r="AI236" s="29"/>
      <c r="AJ236" s="29"/>
      <c r="AK236" s="68"/>
      <c r="AL236" s="68"/>
      <c r="AM236" s="68"/>
      <c r="AN236" s="68"/>
      <c r="AO236" s="68"/>
    </row>
    <row r="237" spans="1:42" ht="35.1" customHeight="1">
      <c r="A237" s="27">
        <v>41</v>
      </c>
      <c r="B237" s="27">
        <v>2021</v>
      </c>
      <c r="C237" s="28" t="s">
        <v>1172</v>
      </c>
      <c r="D237" s="29" t="s">
        <v>1173</v>
      </c>
      <c r="E237" s="28" t="s">
        <v>1174</v>
      </c>
      <c r="F237" s="28" t="s">
        <v>57</v>
      </c>
      <c r="G237" s="28" t="s">
        <v>1270</v>
      </c>
      <c r="H237" s="29">
        <v>70.3887</v>
      </c>
      <c r="I237" s="34" t="s">
        <v>1215</v>
      </c>
      <c r="J237" s="30"/>
      <c r="K237" s="37" t="s">
        <v>4</v>
      </c>
      <c r="L237" s="27">
        <v>1</v>
      </c>
      <c r="M237" s="31">
        <v>44231</v>
      </c>
      <c r="N237" s="31">
        <v>44323</v>
      </c>
      <c r="O237" s="31"/>
      <c r="P237" s="29"/>
      <c r="Q237" s="29"/>
      <c r="R237" s="29"/>
      <c r="S237" s="29">
        <v>2.3388</v>
      </c>
      <c r="T237" s="29" t="s">
        <v>1164</v>
      </c>
      <c r="U237" s="29">
        <v>0.74890000000000001</v>
      </c>
      <c r="V237" s="27">
        <v>2021</v>
      </c>
      <c r="W237" s="29">
        <v>10.4406</v>
      </c>
      <c r="X237" s="29"/>
      <c r="Y237" s="29"/>
      <c r="Z237" s="29"/>
      <c r="AA237" s="29"/>
      <c r="AB237" s="29">
        <v>18.3779</v>
      </c>
      <c r="AC237" s="27">
        <v>2021</v>
      </c>
      <c r="AD237" s="27"/>
      <c r="AE237" s="27"/>
      <c r="AF237" s="29"/>
      <c r="AG237" s="29"/>
      <c r="AH237" s="29"/>
      <c r="AI237" s="29"/>
      <c r="AJ237" s="29"/>
      <c r="AK237" s="68"/>
      <c r="AL237" s="68"/>
      <c r="AM237" s="68"/>
      <c r="AN237" s="68"/>
      <c r="AO237" s="68"/>
    </row>
    <row r="238" spans="1:42" ht="35.1" customHeight="1">
      <c r="A238" s="27">
        <v>42</v>
      </c>
      <c r="B238" s="27">
        <v>2021</v>
      </c>
      <c r="C238" s="28" t="s">
        <v>1343</v>
      </c>
      <c r="D238" s="29" t="s">
        <v>1344</v>
      </c>
      <c r="E238" s="28" t="s">
        <v>1345</v>
      </c>
      <c r="F238" s="28" t="s">
        <v>152</v>
      </c>
      <c r="G238" s="28"/>
      <c r="H238" s="29">
        <v>119.8</v>
      </c>
      <c r="I238" s="34" t="s">
        <v>1346</v>
      </c>
      <c r="J238" s="30"/>
      <c r="K238" s="37" t="s">
        <v>4</v>
      </c>
      <c r="L238" s="27">
        <v>2</v>
      </c>
      <c r="M238" s="31">
        <v>44442</v>
      </c>
      <c r="N238" s="31">
        <v>44453</v>
      </c>
      <c r="O238" s="31"/>
      <c r="P238" s="29"/>
      <c r="Q238" s="29"/>
      <c r="R238" s="29"/>
      <c r="S238" s="29">
        <v>11.25</v>
      </c>
      <c r="T238" s="29" t="s">
        <v>1091</v>
      </c>
      <c r="U238" s="29"/>
      <c r="V238" s="27"/>
      <c r="W238" s="29">
        <v>7.44</v>
      </c>
      <c r="X238" s="29"/>
      <c r="Y238" s="29"/>
      <c r="Z238" s="29">
        <v>86.4</v>
      </c>
      <c r="AA238" s="29" t="s">
        <v>1347</v>
      </c>
      <c r="AB238" s="29">
        <v>0.28000000000000003</v>
      </c>
      <c r="AC238" s="27">
        <v>2021</v>
      </c>
      <c r="AD238" s="27"/>
      <c r="AE238" s="27"/>
      <c r="AF238" s="29"/>
      <c r="AG238" s="29"/>
      <c r="AH238" s="29"/>
      <c r="AI238" s="29"/>
      <c r="AJ238" s="29"/>
      <c r="AK238" s="68"/>
      <c r="AL238" s="68"/>
      <c r="AM238" s="68"/>
      <c r="AN238" s="68"/>
      <c r="AO238" s="68"/>
    </row>
    <row r="239" spans="1:42" ht="35.1" customHeight="1">
      <c r="A239" s="27">
        <v>43</v>
      </c>
      <c r="B239" s="27">
        <v>2021</v>
      </c>
      <c r="C239" s="28" t="s">
        <v>1175</v>
      </c>
      <c r="D239" s="29" t="s">
        <v>1176</v>
      </c>
      <c r="E239" s="28" t="s">
        <v>1177</v>
      </c>
      <c r="F239" s="28" t="s">
        <v>18</v>
      </c>
      <c r="G239" s="28" t="s">
        <v>1265</v>
      </c>
      <c r="H239" s="29">
        <v>38.946399999999997</v>
      </c>
      <c r="I239" s="34" t="s">
        <v>1178</v>
      </c>
      <c r="J239" s="30"/>
      <c r="K239" s="37" t="s">
        <v>4</v>
      </c>
      <c r="L239" s="27">
        <v>1</v>
      </c>
      <c r="M239" s="31">
        <v>44237</v>
      </c>
      <c r="N239" s="31"/>
      <c r="O239" s="31"/>
      <c r="P239" s="29"/>
      <c r="Q239" s="29"/>
      <c r="R239" s="29"/>
      <c r="S239" s="29"/>
      <c r="T239" s="29"/>
      <c r="U239" s="29">
        <v>1.4792000000000001</v>
      </c>
      <c r="V239" s="27">
        <v>2021</v>
      </c>
      <c r="W239" s="29">
        <v>14.669499999999999</v>
      </c>
      <c r="X239" s="29"/>
      <c r="Y239" s="29"/>
      <c r="Z239" s="29"/>
      <c r="AA239" s="29"/>
      <c r="AB239" s="29">
        <v>16.0334</v>
      </c>
      <c r="AC239" s="27">
        <v>2021</v>
      </c>
      <c r="AD239" s="27"/>
      <c r="AE239" s="27"/>
      <c r="AF239" s="29" t="s">
        <v>1179</v>
      </c>
      <c r="AG239" s="29" t="s">
        <v>1280</v>
      </c>
      <c r="AH239" s="29" t="s">
        <v>1281</v>
      </c>
      <c r="AI239" s="29"/>
      <c r="AJ239" s="29"/>
      <c r="AK239" s="68"/>
      <c r="AL239" s="68"/>
      <c r="AM239" s="68"/>
      <c r="AN239" s="68"/>
      <c r="AO239" s="68"/>
    </row>
    <row r="240" spans="1:42" ht="35.1" customHeight="1">
      <c r="A240" s="27">
        <v>44</v>
      </c>
      <c r="B240" s="27">
        <v>2021</v>
      </c>
      <c r="C240" s="28" t="s">
        <v>1180</v>
      </c>
      <c r="D240" s="29" t="s">
        <v>1181</v>
      </c>
      <c r="E240" s="28" t="s">
        <v>1182</v>
      </c>
      <c r="F240" s="28" t="s">
        <v>18</v>
      </c>
      <c r="G240" s="28" t="s">
        <v>1270</v>
      </c>
      <c r="H240" s="29">
        <v>149.55439999999999</v>
      </c>
      <c r="I240" s="34" t="s">
        <v>1216</v>
      </c>
      <c r="J240" s="30"/>
      <c r="K240" s="37" t="s">
        <v>4</v>
      </c>
      <c r="L240" s="27">
        <v>1</v>
      </c>
      <c r="M240" s="31">
        <v>44301</v>
      </c>
      <c r="N240" s="31">
        <v>44330</v>
      </c>
      <c r="O240" s="31"/>
      <c r="P240" s="29"/>
      <c r="Q240" s="29"/>
      <c r="R240" s="29"/>
      <c r="S240" s="29">
        <v>7.4004000000000003</v>
      </c>
      <c r="T240" s="29" t="s">
        <v>1091</v>
      </c>
      <c r="U240" s="29"/>
      <c r="V240" s="27"/>
      <c r="W240" s="29">
        <v>55.013399999999997</v>
      </c>
      <c r="X240" s="29"/>
      <c r="Y240" s="29"/>
      <c r="Z240" s="29"/>
      <c r="AA240" s="29"/>
      <c r="AB240" s="29"/>
      <c r="AC240" s="27"/>
      <c r="AD240" s="27"/>
      <c r="AE240" s="27"/>
      <c r="AF240" s="29"/>
      <c r="AG240" s="29"/>
      <c r="AH240" s="29"/>
      <c r="AI240" s="29"/>
      <c r="AJ240" s="29"/>
      <c r="AK240" s="68"/>
      <c r="AL240" s="68"/>
      <c r="AM240" s="68"/>
      <c r="AN240" s="68"/>
      <c r="AO240" s="68"/>
    </row>
    <row r="241" spans="1:41" ht="35.1" customHeight="1">
      <c r="A241" s="27">
        <v>45</v>
      </c>
      <c r="B241" s="27">
        <v>2021</v>
      </c>
      <c r="C241" s="28" t="s">
        <v>1256</v>
      </c>
      <c r="D241" s="29" t="s">
        <v>1263</v>
      </c>
      <c r="E241" s="28" t="s">
        <v>1257</v>
      </c>
      <c r="F241" s="28" t="s">
        <v>152</v>
      </c>
      <c r="G241" s="28" t="s">
        <v>1264</v>
      </c>
      <c r="H241" s="29">
        <v>77.785600000000002</v>
      </c>
      <c r="I241" s="34" t="s">
        <v>1258</v>
      </c>
      <c r="J241" s="30"/>
      <c r="K241" s="37" t="s">
        <v>4</v>
      </c>
      <c r="L241" s="27">
        <v>1</v>
      </c>
      <c r="M241" s="31">
        <v>44335</v>
      </c>
      <c r="N241" s="31">
        <v>44377</v>
      </c>
      <c r="O241" s="31"/>
      <c r="P241" s="29"/>
      <c r="Q241" s="29"/>
      <c r="R241" s="29"/>
      <c r="S241" s="29">
        <v>3.7166000000000001</v>
      </c>
      <c r="T241" s="29" t="s">
        <v>1151</v>
      </c>
      <c r="U241" s="29"/>
      <c r="V241" s="27"/>
      <c r="W241" s="29">
        <v>5.5495999999999999</v>
      </c>
      <c r="X241" s="29"/>
      <c r="Y241" s="29"/>
      <c r="Z241" s="29"/>
      <c r="AA241" s="29"/>
      <c r="AB241" s="29"/>
      <c r="AC241" s="27"/>
      <c r="AD241" s="27"/>
      <c r="AE241" s="27"/>
      <c r="AF241" s="29"/>
      <c r="AG241" s="29"/>
      <c r="AH241" s="29"/>
      <c r="AI241" s="29"/>
      <c r="AJ241" s="29"/>
      <c r="AK241" s="68"/>
      <c r="AL241" s="68"/>
      <c r="AM241" s="68"/>
      <c r="AN241" s="68"/>
      <c r="AO241" s="68"/>
    </row>
    <row r="242" spans="1:41" ht="35.1" customHeight="1">
      <c r="A242" s="27">
        <v>46</v>
      </c>
      <c r="B242" s="27">
        <v>2021</v>
      </c>
      <c r="C242" s="36" t="s">
        <v>1110</v>
      </c>
      <c r="D242" s="57" t="s">
        <v>1111</v>
      </c>
      <c r="E242" s="36" t="s">
        <v>1112</v>
      </c>
      <c r="F242" s="36" t="s">
        <v>152</v>
      </c>
      <c r="G242" s="36" t="s">
        <v>1262</v>
      </c>
      <c r="H242" s="57">
        <v>83.171700000000001</v>
      </c>
      <c r="I242" s="58" t="s">
        <v>1113</v>
      </c>
      <c r="J242" s="43"/>
      <c r="K242" s="37" t="s">
        <v>4</v>
      </c>
      <c r="L242" s="27">
        <v>1</v>
      </c>
      <c r="M242" s="31">
        <v>44210</v>
      </c>
      <c r="N242" s="35"/>
      <c r="O242" s="35"/>
      <c r="P242" s="57"/>
      <c r="Q242" s="57"/>
      <c r="R242" s="57"/>
      <c r="S242" s="57">
        <v>5.7516999999999996</v>
      </c>
      <c r="T242" s="29" t="s">
        <v>1091</v>
      </c>
      <c r="U242" s="57">
        <v>3.6358999999999999</v>
      </c>
      <c r="V242" s="27">
        <v>2021</v>
      </c>
      <c r="W242" s="57"/>
      <c r="X242" s="57"/>
      <c r="Y242" s="57"/>
      <c r="Z242" s="57"/>
      <c r="AA242" s="57"/>
      <c r="AB242" s="57">
        <v>44.953699999999998</v>
      </c>
      <c r="AC242" s="27">
        <v>2021</v>
      </c>
      <c r="AD242" s="27"/>
      <c r="AE242" s="27"/>
      <c r="AF242" s="57"/>
      <c r="AG242" s="57"/>
      <c r="AH242" s="57"/>
      <c r="AI242" s="57"/>
      <c r="AJ242" s="57"/>
      <c r="AK242" s="72"/>
      <c r="AL242" s="72"/>
      <c r="AM242" s="72"/>
      <c r="AN242" s="72"/>
      <c r="AO242" s="72"/>
    </row>
    <row r="243" spans="1:41" ht="35.1" customHeight="1">
      <c r="A243" s="27">
        <v>47</v>
      </c>
      <c r="B243" s="27">
        <v>2021</v>
      </c>
      <c r="C243" s="36" t="s">
        <v>1329</v>
      </c>
      <c r="D243" s="57" t="s">
        <v>1330</v>
      </c>
      <c r="E243" s="36" t="s">
        <v>1331</v>
      </c>
      <c r="F243" s="36" t="s">
        <v>152</v>
      </c>
      <c r="G243" s="36"/>
      <c r="H243" s="57">
        <v>214.6</v>
      </c>
      <c r="I243" s="58" t="s">
        <v>1332</v>
      </c>
      <c r="J243" s="43" t="s">
        <v>4108</v>
      </c>
      <c r="K243" s="37" t="s">
        <v>4</v>
      </c>
      <c r="L243" s="27">
        <v>1</v>
      </c>
      <c r="M243" s="31">
        <v>44439</v>
      </c>
      <c r="N243" s="35">
        <v>44459</v>
      </c>
      <c r="O243" s="35"/>
      <c r="P243" s="57"/>
      <c r="Q243" s="57"/>
      <c r="R243" s="57"/>
      <c r="S243" s="57">
        <v>6.61</v>
      </c>
      <c r="T243" s="29" t="s">
        <v>1091</v>
      </c>
      <c r="U243" s="57">
        <v>7.45</v>
      </c>
      <c r="V243" s="27">
        <v>2021</v>
      </c>
      <c r="W243" s="57">
        <v>53.22</v>
      </c>
      <c r="X243" s="57"/>
      <c r="Y243" s="57"/>
      <c r="Z243" s="57"/>
      <c r="AA243" s="57"/>
      <c r="AB243" s="57">
        <v>72.930000000000007</v>
      </c>
      <c r="AC243" s="27">
        <v>2021</v>
      </c>
      <c r="AD243" s="27"/>
      <c r="AE243" s="27"/>
      <c r="AF243" s="57"/>
      <c r="AG243" s="57"/>
      <c r="AH243" s="57"/>
      <c r="AI243" s="57"/>
      <c r="AJ243" s="57"/>
      <c r="AK243" s="72"/>
      <c r="AL243" s="72"/>
      <c r="AM243" s="72"/>
      <c r="AN243" s="72"/>
      <c r="AO243" s="72"/>
    </row>
    <row r="244" spans="1:41" s="32" customFormat="1" ht="35.1" customHeight="1">
      <c r="A244" s="27">
        <v>48</v>
      </c>
      <c r="B244" s="27">
        <v>2021</v>
      </c>
      <c r="C244" s="59" t="s">
        <v>1188</v>
      </c>
      <c r="D244" s="29" t="s">
        <v>1183</v>
      </c>
      <c r="E244" s="28" t="s">
        <v>1184</v>
      </c>
      <c r="F244" s="28" t="s">
        <v>152</v>
      </c>
      <c r="G244" s="28" t="s">
        <v>1261</v>
      </c>
      <c r="H244" s="29">
        <v>57.905700000000003</v>
      </c>
      <c r="I244" s="34" t="s">
        <v>1185</v>
      </c>
      <c r="J244" s="30"/>
      <c r="K244" s="37" t="s">
        <v>4</v>
      </c>
      <c r="L244" s="27">
        <v>1</v>
      </c>
      <c r="M244" s="31">
        <v>44238</v>
      </c>
      <c r="N244" s="31">
        <v>44323</v>
      </c>
      <c r="O244" s="31"/>
      <c r="P244" s="29"/>
      <c r="Q244" s="29"/>
      <c r="R244" s="29"/>
      <c r="S244" s="29">
        <v>1.4238</v>
      </c>
      <c r="T244" s="29" t="s">
        <v>1131</v>
      </c>
      <c r="U244" s="29"/>
      <c r="V244" s="27"/>
      <c r="W244" s="29">
        <v>36.859200000000001</v>
      </c>
      <c r="X244" s="29"/>
      <c r="Y244" s="29"/>
      <c r="Z244" s="29"/>
      <c r="AA244" s="29"/>
      <c r="AB244" s="29">
        <v>1.7434000000000001</v>
      </c>
      <c r="AC244" s="27">
        <v>2021</v>
      </c>
      <c r="AD244" s="27"/>
      <c r="AE244" s="27"/>
      <c r="AF244" s="29"/>
      <c r="AG244" s="29"/>
      <c r="AH244" s="29"/>
      <c r="AI244" s="29"/>
      <c r="AJ244" s="29"/>
      <c r="AK244" s="68"/>
      <c r="AL244" s="68"/>
      <c r="AM244" s="68"/>
      <c r="AN244" s="68"/>
      <c r="AO244" s="68"/>
    </row>
    <row r="245" spans="1:41" s="60" customFormat="1" ht="35.1" customHeight="1">
      <c r="A245" s="27">
        <v>49</v>
      </c>
      <c r="B245" s="27">
        <v>2021</v>
      </c>
      <c r="C245" s="29" t="s">
        <v>1364</v>
      </c>
      <c r="D245" s="29" t="s">
        <v>1365</v>
      </c>
      <c r="E245" s="29" t="s">
        <v>1368</v>
      </c>
      <c r="F245" s="29" t="s">
        <v>1492</v>
      </c>
      <c r="G245" s="29" t="s">
        <v>546</v>
      </c>
      <c r="H245" s="29">
        <v>65.151600000000002</v>
      </c>
      <c r="I245" s="50" t="s">
        <v>1585</v>
      </c>
      <c r="J245" s="29"/>
      <c r="K245" s="29" t="s">
        <v>4</v>
      </c>
      <c r="L245" s="27">
        <v>1</v>
      </c>
      <c r="M245" s="28" t="s">
        <v>2568</v>
      </c>
      <c r="N245" s="28" t="s">
        <v>2569</v>
      </c>
      <c r="O245" s="28"/>
      <c r="P245" s="29">
        <v>6.2698</v>
      </c>
      <c r="Q245" s="29">
        <v>1.7181</v>
      </c>
      <c r="R245" s="27">
        <v>2022</v>
      </c>
      <c r="S245" s="29">
        <v>0.32069999999999999</v>
      </c>
      <c r="T245" s="29" t="s">
        <v>1164</v>
      </c>
      <c r="U245" s="29">
        <v>0.99639999999999995</v>
      </c>
      <c r="V245" s="27">
        <v>2022</v>
      </c>
      <c r="W245" s="29">
        <v>10.9552</v>
      </c>
      <c r="X245" s="29">
        <v>38.285299999999999</v>
      </c>
      <c r="Y245" s="29"/>
      <c r="Z245" s="29"/>
      <c r="AA245" s="29"/>
      <c r="AB245" s="29">
        <v>27.3261</v>
      </c>
      <c r="AC245" s="27">
        <v>2022</v>
      </c>
      <c r="AD245" s="27"/>
      <c r="AE245" s="27"/>
      <c r="AF245" s="29" t="s">
        <v>1586</v>
      </c>
      <c r="AG245" s="29" t="s">
        <v>1587</v>
      </c>
      <c r="AH245" s="29" t="s">
        <v>1588</v>
      </c>
      <c r="AI245" s="29"/>
      <c r="AJ245" s="29"/>
      <c r="AK245" s="68"/>
      <c r="AL245" s="68"/>
      <c r="AM245" s="68"/>
      <c r="AN245" s="68"/>
      <c r="AO245" s="68"/>
    </row>
    <row r="246" spans="1:41" s="5" customFormat="1" ht="35.1" customHeight="1">
      <c r="A246" s="27">
        <v>50</v>
      </c>
      <c r="B246" s="27">
        <v>2021</v>
      </c>
      <c r="C246" s="27" t="s">
        <v>1364</v>
      </c>
      <c r="D246" s="27" t="s">
        <v>1365</v>
      </c>
      <c r="E246" s="27" t="s">
        <v>1370</v>
      </c>
      <c r="F246" s="27" t="s">
        <v>1492</v>
      </c>
      <c r="G246" s="27" t="s">
        <v>546</v>
      </c>
      <c r="H246" s="29">
        <v>63.817900000000002</v>
      </c>
      <c r="I246" s="33" t="s">
        <v>1589</v>
      </c>
      <c r="J246" s="27"/>
      <c r="K246" s="28" t="s">
        <v>4</v>
      </c>
      <c r="L246" s="27">
        <v>1</v>
      </c>
      <c r="M246" s="31">
        <v>44461</v>
      </c>
      <c r="N246" s="31">
        <v>44740</v>
      </c>
      <c r="O246" s="31"/>
      <c r="P246" s="29">
        <v>2.36</v>
      </c>
      <c r="Q246" s="29">
        <v>3.5842999999999998</v>
      </c>
      <c r="R246" s="27">
        <v>2022</v>
      </c>
      <c r="S246" s="29"/>
      <c r="T246" s="27"/>
      <c r="U246" s="29"/>
      <c r="V246" s="27"/>
      <c r="W246" s="29">
        <v>4.3730000000000002</v>
      </c>
      <c r="X246" s="29"/>
      <c r="Y246" s="29"/>
      <c r="Z246" s="29"/>
      <c r="AA246" s="27"/>
      <c r="AB246" s="29"/>
      <c r="AC246" s="27"/>
      <c r="AD246" s="27"/>
      <c r="AE246" s="27"/>
      <c r="AF246" s="27"/>
      <c r="AG246" s="27"/>
      <c r="AH246" s="27"/>
      <c r="AI246" s="27"/>
      <c r="AJ246" s="27"/>
      <c r="AK246" s="73"/>
      <c r="AL246" s="73"/>
      <c r="AM246" s="73"/>
      <c r="AN246" s="73"/>
      <c r="AO246" s="73"/>
    </row>
    <row r="247" spans="1:41" s="5" customFormat="1" ht="35.1" customHeight="1">
      <c r="A247" s="9"/>
      <c r="B247" s="9"/>
      <c r="C247" s="20"/>
      <c r="D247" s="6"/>
      <c r="E247" s="20"/>
      <c r="F247" s="20"/>
      <c r="G247" s="20"/>
      <c r="H247" s="6">
        <f>SUM(H197:H246)</f>
        <v>10506.121199999998</v>
      </c>
      <c r="I247" s="3"/>
      <c r="J247" s="26"/>
      <c r="K247" s="20"/>
      <c r="L247" s="9"/>
      <c r="M247" s="4"/>
      <c r="N247" s="4"/>
      <c r="O247" s="4"/>
      <c r="P247" s="6">
        <f>SUM(P197:P246)</f>
        <v>10.309799999999999</v>
      </c>
      <c r="Q247" s="6">
        <f>SUM(Q197:Q246)</f>
        <v>14.8324</v>
      </c>
      <c r="R247" s="6"/>
      <c r="S247" s="6">
        <f>SUM(S197:S246)</f>
        <v>220.92610000000002</v>
      </c>
      <c r="T247" s="6" t="s">
        <v>1114</v>
      </c>
      <c r="U247" s="6">
        <f>SUM(U197:U246)</f>
        <v>120.35979999999998</v>
      </c>
      <c r="V247" s="9" t="s">
        <v>1114</v>
      </c>
      <c r="W247" s="6">
        <f>SUM(W197:W246)</f>
        <v>6023.0618000000004</v>
      </c>
      <c r="X247" s="6">
        <f>SUM(X197:X246)</f>
        <v>139.12530000000001</v>
      </c>
      <c r="Y247" s="6">
        <f>SUM(Y197:Y246)</f>
        <v>46.6935</v>
      </c>
      <c r="Z247" s="6">
        <f>SUM(Z197:Z246)</f>
        <v>86.4</v>
      </c>
      <c r="AA247" s="6" t="s">
        <v>1114</v>
      </c>
      <c r="AB247" s="6">
        <f>SUM(AB197:AB246)</f>
        <v>999.59169999999983</v>
      </c>
      <c r="AC247" s="9" t="s">
        <v>1114</v>
      </c>
      <c r="AD247" s="9"/>
      <c r="AE247" s="9"/>
      <c r="AF247" s="6" t="s">
        <v>1114</v>
      </c>
      <c r="AG247" s="6" t="s">
        <v>1114</v>
      </c>
      <c r="AH247" s="6" t="s">
        <v>1114</v>
      </c>
      <c r="AI247" s="6" t="s">
        <v>1114</v>
      </c>
      <c r="AJ247" s="6" t="s">
        <v>1114</v>
      </c>
      <c r="AK247" s="67" t="s">
        <v>1114</v>
      </c>
      <c r="AL247" s="67"/>
      <c r="AM247" s="67"/>
      <c r="AN247" s="67"/>
      <c r="AO247" s="67"/>
    </row>
    <row r="248" spans="1:41" s="5" customFormat="1" ht="35.1" customHeight="1">
      <c r="A248" s="27">
        <v>1</v>
      </c>
      <c r="B248" s="27">
        <v>2022</v>
      </c>
      <c r="C248" s="28" t="s">
        <v>1455</v>
      </c>
      <c r="D248" s="29" t="s">
        <v>1456</v>
      </c>
      <c r="E248" s="28" t="s">
        <v>207</v>
      </c>
      <c r="F248" s="28" t="s">
        <v>142</v>
      </c>
      <c r="G248" s="28"/>
      <c r="H248" s="29">
        <v>88.26</v>
      </c>
      <c r="I248" s="34" t="s">
        <v>1477</v>
      </c>
      <c r="J248" s="30"/>
      <c r="K248" s="37" t="s">
        <v>4</v>
      </c>
      <c r="L248" s="27">
        <v>1</v>
      </c>
      <c r="M248" s="31">
        <v>44565</v>
      </c>
      <c r="N248" s="31">
        <v>44572</v>
      </c>
      <c r="O248" s="31"/>
      <c r="P248" s="29"/>
      <c r="Q248" s="29"/>
      <c r="R248" s="29"/>
      <c r="S248" s="29"/>
      <c r="T248" s="29"/>
      <c r="U248" s="29"/>
      <c r="V248" s="27"/>
      <c r="W248" s="29">
        <v>25.2</v>
      </c>
      <c r="X248" s="29"/>
      <c r="Y248" s="29"/>
      <c r="Z248" s="29"/>
      <c r="AA248" s="29"/>
      <c r="AB248" s="29">
        <v>12.61</v>
      </c>
      <c r="AC248" s="27">
        <v>2021</v>
      </c>
      <c r="AD248" s="27"/>
      <c r="AE248" s="27"/>
      <c r="AF248" s="29" t="s">
        <v>1457</v>
      </c>
      <c r="AG248" s="29">
        <v>633008</v>
      </c>
      <c r="AH248" s="29">
        <v>7799</v>
      </c>
      <c r="AI248" s="29"/>
      <c r="AJ248" s="29"/>
      <c r="AK248" s="68"/>
      <c r="AL248" s="68"/>
      <c r="AM248" s="68"/>
      <c r="AN248" s="68"/>
      <c r="AO248" s="68"/>
    </row>
    <row r="249" spans="1:41" s="5" customFormat="1" ht="35.1" customHeight="1">
      <c r="A249" s="27">
        <v>2</v>
      </c>
      <c r="B249" s="27">
        <v>2022</v>
      </c>
      <c r="C249" s="27" t="s">
        <v>1474</v>
      </c>
      <c r="D249" s="27" t="s">
        <v>1475</v>
      </c>
      <c r="E249" s="27" t="s">
        <v>708</v>
      </c>
      <c r="F249" s="27" t="s">
        <v>57</v>
      </c>
      <c r="G249" s="27"/>
      <c r="H249" s="29">
        <v>78.671400000000006</v>
      </c>
      <c r="I249" s="33" t="s">
        <v>1476</v>
      </c>
      <c r="J249" s="27"/>
      <c r="K249" s="37" t="s">
        <v>4</v>
      </c>
      <c r="L249" s="27">
        <v>1</v>
      </c>
      <c r="M249" s="31">
        <v>44566</v>
      </c>
      <c r="N249" s="31">
        <v>44580</v>
      </c>
      <c r="O249" s="31"/>
      <c r="P249" s="29"/>
      <c r="Q249" s="29"/>
      <c r="R249" s="27"/>
      <c r="S249" s="29">
        <v>1.0041</v>
      </c>
      <c r="T249" s="27" t="s">
        <v>1478</v>
      </c>
      <c r="U249" s="29"/>
      <c r="V249" s="27"/>
      <c r="W249" s="29"/>
      <c r="X249" s="29"/>
      <c r="Y249" s="29"/>
      <c r="Z249" s="29"/>
      <c r="AA249" s="27"/>
      <c r="AB249" s="29">
        <v>26.113099999999999</v>
      </c>
      <c r="AC249" s="27">
        <v>2022</v>
      </c>
      <c r="AD249" s="27"/>
      <c r="AE249" s="27"/>
      <c r="AF249" s="27" t="s">
        <v>1479</v>
      </c>
      <c r="AG249" s="27" t="s">
        <v>1480</v>
      </c>
      <c r="AH249" s="27" t="s">
        <v>1481</v>
      </c>
      <c r="AI249" s="27"/>
      <c r="AJ249" s="27"/>
      <c r="AK249" s="73"/>
      <c r="AL249" s="73"/>
      <c r="AM249" s="73"/>
      <c r="AN249" s="73"/>
      <c r="AO249" s="73"/>
    </row>
    <row r="250" spans="1:41" s="5" customFormat="1" ht="35.1" customHeight="1">
      <c r="A250" s="27">
        <v>3</v>
      </c>
      <c r="B250" s="27">
        <v>2022</v>
      </c>
      <c r="C250" s="27" t="s">
        <v>1482</v>
      </c>
      <c r="D250" s="27" t="s">
        <v>1483</v>
      </c>
      <c r="E250" s="27" t="s">
        <v>1484</v>
      </c>
      <c r="F250" s="27" t="s">
        <v>152</v>
      </c>
      <c r="G250" s="27"/>
      <c r="H250" s="29">
        <v>481.24</v>
      </c>
      <c r="I250" s="33" t="s">
        <v>1485</v>
      </c>
      <c r="J250" s="27"/>
      <c r="K250" s="37" t="s">
        <v>66</v>
      </c>
      <c r="L250" s="27">
        <v>1</v>
      </c>
      <c r="M250" s="31">
        <v>44572</v>
      </c>
      <c r="N250" s="31">
        <v>44594</v>
      </c>
      <c r="O250" s="31"/>
      <c r="P250" s="29"/>
      <c r="Q250" s="29"/>
      <c r="R250" s="27"/>
      <c r="S250" s="29">
        <v>1.32</v>
      </c>
      <c r="T250" s="27" t="s">
        <v>1486</v>
      </c>
      <c r="U250" s="29">
        <v>1.54</v>
      </c>
      <c r="V250" s="27">
        <v>2021</v>
      </c>
      <c r="W250" s="29"/>
      <c r="X250" s="29"/>
      <c r="Y250" s="29"/>
      <c r="Z250" s="29"/>
      <c r="AA250" s="27"/>
      <c r="AB250" s="29">
        <v>18.04</v>
      </c>
      <c r="AC250" s="27">
        <v>2022</v>
      </c>
      <c r="AD250" s="27"/>
      <c r="AE250" s="27"/>
      <c r="AF250" s="27" t="s">
        <v>1487</v>
      </c>
      <c r="AG250" s="27" t="s">
        <v>1488</v>
      </c>
      <c r="AH250" s="27" t="s">
        <v>1489</v>
      </c>
      <c r="AI250" s="27"/>
      <c r="AJ250" s="27"/>
      <c r="AK250" s="73"/>
      <c r="AL250" s="73"/>
      <c r="AM250" s="73"/>
      <c r="AN250" s="73"/>
      <c r="AO250" s="73"/>
    </row>
    <row r="251" spans="1:41" s="206" customFormat="1" ht="35.1" customHeight="1">
      <c r="A251" s="90">
        <v>4</v>
      </c>
      <c r="B251" s="90">
        <v>2022</v>
      </c>
      <c r="C251" s="90" t="s">
        <v>1490</v>
      </c>
      <c r="D251" s="90" t="s">
        <v>1491</v>
      </c>
      <c r="E251" s="90" t="s">
        <v>374</v>
      </c>
      <c r="F251" s="90" t="s">
        <v>1492</v>
      </c>
      <c r="G251" s="90"/>
      <c r="H251" s="91">
        <v>51.41</v>
      </c>
      <c r="I251" s="92" t="s">
        <v>1493</v>
      </c>
      <c r="J251" s="90"/>
      <c r="K251" s="174" t="s">
        <v>4</v>
      </c>
      <c r="L251" s="90">
        <v>1</v>
      </c>
      <c r="M251" s="94">
        <v>44575</v>
      </c>
      <c r="N251" s="94">
        <v>44601</v>
      </c>
      <c r="O251" s="90"/>
      <c r="P251" s="91"/>
      <c r="Q251" s="91"/>
      <c r="R251" s="90"/>
      <c r="S251" s="91"/>
      <c r="T251" s="90"/>
      <c r="U251" s="91"/>
      <c r="V251" s="90"/>
      <c r="W251" s="91">
        <v>28.13</v>
      </c>
      <c r="X251" s="91"/>
      <c r="Y251" s="91"/>
      <c r="Z251" s="91"/>
      <c r="AA251" s="90"/>
      <c r="AB251" s="91"/>
      <c r="AC251" s="90"/>
      <c r="AD251" s="90"/>
      <c r="AE251" s="90"/>
      <c r="AF251" s="90" t="s">
        <v>1494</v>
      </c>
      <c r="AG251" s="90" t="s">
        <v>1495</v>
      </c>
      <c r="AH251" s="90" t="s">
        <v>1496</v>
      </c>
      <c r="AI251" s="90"/>
      <c r="AJ251" s="90"/>
      <c r="AK251" s="176"/>
      <c r="AL251" s="176"/>
      <c r="AM251" s="176"/>
      <c r="AN251" s="176"/>
      <c r="AO251" s="176"/>
    </row>
    <row r="252" spans="1:41" s="5" customFormat="1" ht="35.1" customHeight="1">
      <c r="A252" s="27">
        <v>5</v>
      </c>
      <c r="B252" s="27">
        <v>2022</v>
      </c>
      <c r="C252" s="27" t="s">
        <v>1497</v>
      </c>
      <c r="D252" s="27" t="s">
        <v>1498</v>
      </c>
      <c r="E252" s="27" t="s">
        <v>1499</v>
      </c>
      <c r="F252" s="27" t="s">
        <v>135</v>
      </c>
      <c r="G252" s="27"/>
      <c r="H252" s="29">
        <v>10148.816699999999</v>
      </c>
      <c r="I252" s="33" t="s">
        <v>1500</v>
      </c>
      <c r="J252" s="27"/>
      <c r="K252" s="37" t="s">
        <v>66</v>
      </c>
      <c r="L252" s="27">
        <v>1</v>
      </c>
      <c r="M252" s="31">
        <v>44575</v>
      </c>
      <c r="N252" s="31">
        <v>44602</v>
      </c>
      <c r="O252" s="27"/>
      <c r="P252" s="29"/>
      <c r="Q252" s="29"/>
      <c r="R252" s="27"/>
      <c r="S252" s="29">
        <v>72.920500000000004</v>
      </c>
      <c r="T252" s="27" t="s">
        <v>1501</v>
      </c>
      <c r="U252" s="29">
        <v>34.784500000000001</v>
      </c>
      <c r="V252" s="27">
        <v>2022</v>
      </c>
      <c r="W252" s="29">
        <v>8119.0533999999998</v>
      </c>
      <c r="X252" s="29"/>
      <c r="Y252" s="29"/>
      <c r="Z252" s="29"/>
      <c r="AA252" s="27"/>
      <c r="AB252" s="29">
        <v>21.9299</v>
      </c>
      <c r="AC252" s="27">
        <v>2022</v>
      </c>
      <c r="AD252" s="27"/>
      <c r="AE252" s="27"/>
      <c r="AF252" s="27" t="s">
        <v>1502</v>
      </c>
      <c r="AG252" s="27" t="s">
        <v>1503</v>
      </c>
      <c r="AH252" s="27" t="s">
        <v>1504</v>
      </c>
      <c r="AI252" s="27"/>
      <c r="AJ252" s="27"/>
      <c r="AK252" s="73"/>
      <c r="AL252" s="73"/>
      <c r="AM252" s="73"/>
      <c r="AN252" s="73"/>
      <c r="AO252" s="73"/>
    </row>
    <row r="253" spans="1:41" s="5" customFormat="1" ht="35.1" customHeight="1">
      <c r="A253" s="27">
        <v>6</v>
      </c>
      <c r="B253" s="27">
        <v>2022</v>
      </c>
      <c r="C253" s="27" t="s">
        <v>1510</v>
      </c>
      <c r="D253" s="27" t="s">
        <v>1511</v>
      </c>
      <c r="E253" s="27" t="s">
        <v>1512</v>
      </c>
      <c r="F253" s="27" t="s">
        <v>142</v>
      </c>
      <c r="G253" s="27"/>
      <c r="H253" s="29">
        <v>2504.9</v>
      </c>
      <c r="I253" s="33" t="s">
        <v>1513</v>
      </c>
      <c r="J253" s="27"/>
      <c r="K253" s="37" t="s">
        <v>66</v>
      </c>
      <c r="L253" s="27">
        <v>1</v>
      </c>
      <c r="M253" s="31">
        <v>44574</v>
      </c>
      <c r="N253" s="31">
        <v>44600</v>
      </c>
      <c r="O253" s="31"/>
      <c r="P253" s="29"/>
      <c r="Q253" s="29"/>
      <c r="R253" s="27"/>
      <c r="S253" s="29">
        <v>10.58</v>
      </c>
      <c r="T253" s="27" t="s">
        <v>1501</v>
      </c>
      <c r="U253" s="29">
        <v>3.1452</v>
      </c>
      <c r="V253" s="27">
        <v>2022</v>
      </c>
      <c r="W253" s="29">
        <v>1728.204</v>
      </c>
      <c r="X253" s="29"/>
      <c r="Y253" s="29"/>
      <c r="Z253" s="29"/>
      <c r="AA253" s="27"/>
      <c r="AB253" s="29">
        <v>162.20400000000001</v>
      </c>
      <c r="AC253" s="27">
        <v>2022</v>
      </c>
      <c r="AD253" s="27"/>
      <c r="AE253" s="27"/>
      <c r="AF253" s="27" t="s">
        <v>1514</v>
      </c>
      <c r="AG253" s="27" t="s">
        <v>1515</v>
      </c>
      <c r="AH253" s="27" t="s">
        <v>1504</v>
      </c>
      <c r="AI253" s="27"/>
      <c r="AJ253" s="27"/>
      <c r="AK253" s="73"/>
      <c r="AL253" s="73"/>
      <c r="AM253" s="73"/>
      <c r="AN253" s="73"/>
      <c r="AO253" s="73"/>
    </row>
    <row r="254" spans="1:41" s="5" customFormat="1" ht="35.1" customHeight="1">
      <c r="A254" s="27">
        <v>7</v>
      </c>
      <c r="B254" s="27">
        <v>2022</v>
      </c>
      <c r="C254" s="27" t="s">
        <v>1516</v>
      </c>
      <c r="D254" s="27" t="s">
        <v>1517</v>
      </c>
      <c r="E254" s="27" t="s">
        <v>1518</v>
      </c>
      <c r="F254" s="27" t="s">
        <v>142</v>
      </c>
      <c r="G254" s="27"/>
      <c r="H254" s="29">
        <v>517.23</v>
      </c>
      <c r="I254" s="33" t="s">
        <v>2573</v>
      </c>
      <c r="J254" s="27"/>
      <c r="K254" s="37" t="s">
        <v>66</v>
      </c>
      <c r="L254" s="27">
        <v>1</v>
      </c>
      <c r="M254" s="31">
        <v>44563</v>
      </c>
      <c r="N254" s="31">
        <v>44614</v>
      </c>
      <c r="O254" s="31"/>
      <c r="P254" s="29"/>
      <c r="Q254" s="29"/>
      <c r="R254" s="27"/>
      <c r="S254" s="29">
        <v>3.77</v>
      </c>
      <c r="T254" s="27" t="s">
        <v>1501</v>
      </c>
      <c r="U254" s="29"/>
      <c r="V254" s="27"/>
      <c r="W254" s="29"/>
      <c r="X254" s="29"/>
      <c r="Y254" s="29"/>
      <c r="Z254" s="29">
        <v>204.52</v>
      </c>
      <c r="AA254" s="27" t="s">
        <v>1519</v>
      </c>
      <c r="AB254" s="29">
        <v>33.83</v>
      </c>
      <c r="AC254" s="27">
        <v>2022</v>
      </c>
      <c r="AD254" s="27"/>
      <c r="AE254" s="27"/>
      <c r="AF254" s="27" t="s">
        <v>1520</v>
      </c>
      <c r="AG254" s="27" t="s">
        <v>1521</v>
      </c>
      <c r="AH254" s="27" t="s">
        <v>1522</v>
      </c>
      <c r="AI254" s="27"/>
      <c r="AJ254" s="27"/>
      <c r="AK254" s="73"/>
      <c r="AL254" s="73"/>
      <c r="AM254" s="73"/>
      <c r="AN254" s="73"/>
      <c r="AO254" s="73"/>
    </row>
    <row r="255" spans="1:41" s="5" customFormat="1" ht="35.1" customHeight="1">
      <c r="A255" s="27">
        <v>8</v>
      </c>
      <c r="B255" s="27">
        <v>2022</v>
      </c>
      <c r="C255" s="27" t="s">
        <v>1525</v>
      </c>
      <c r="D255" s="27" t="s">
        <v>1526</v>
      </c>
      <c r="E255" s="27" t="s">
        <v>1527</v>
      </c>
      <c r="F255" s="27" t="s">
        <v>282</v>
      </c>
      <c r="G255" s="27"/>
      <c r="H255" s="29">
        <v>813.6</v>
      </c>
      <c r="I255" s="33" t="s">
        <v>1528</v>
      </c>
      <c r="J255" s="27"/>
      <c r="K255" s="37" t="s">
        <v>66</v>
      </c>
      <c r="L255" s="27">
        <v>1</v>
      </c>
      <c r="M255" s="31">
        <v>44608</v>
      </c>
      <c r="N255" s="31">
        <v>44629</v>
      </c>
      <c r="O255" s="31"/>
      <c r="P255" s="29"/>
      <c r="Q255" s="29"/>
      <c r="R255" s="27"/>
      <c r="S255" s="29"/>
      <c r="T255" s="27"/>
      <c r="U255" s="29"/>
      <c r="V255" s="27"/>
      <c r="W255" s="29">
        <v>677.23</v>
      </c>
      <c r="X255" s="29"/>
      <c r="Y255" s="29"/>
      <c r="Z255" s="29"/>
      <c r="AA255" s="27"/>
      <c r="AB255" s="29"/>
      <c r="AC255" s="27"/>
      <c r="AD255" s="27"/>
      <c r="AE255" s="27"/>
      <c r="AF255" s="27" t="s">
        <v>1529</v>
      </c>
      <c r="AG255" s="27" t="s">
        <v>1530</v>
      </c>
      <c r="AH255" s="27" t="s">
        <v>1531</v>
      </c>
      <c r="AI255" s="27"/>
      <c r="AJ255" s="27"/>
      <c r="AK255" s="73"/>
      <c r="AL255" s="73"/>
      <c r="AM255" s="73"/>
      <c r="AN255" s="73"/>
      <c r="AO255" s="73"/>
    </row>
    <row r="256" spans="1:41" s="5" customFormat="1" ht="35.1" customHeight="1">
      <c r="A256" s="27">
        <v>9</v>
      </c>
      <c r="B256" s="27">
        <v>2022</v>
      </c>
      <c r="C256" s="27" t="s">
        <v>1532</v>
      </c>
      <c r="D256" s="27" t="s">
        <v>1533</v>
      </c>
      <c r="E256" s="27" t="s">
        <v>1534</v>
      </c>
      <c r="F256" s="27" t="s">
        <v>65</v>
      </c>
      <c r="G256" s="27"/>
      <c r="H256" s="29">
        <v>391.10789999999997</v>
      </c>
      <c r="I256" s="33" t="s">
        <v>1535</v>
      </c>
      <c r="J256" s="27"/>
      <c r="K256" s="28" t="s">
        <v>4</v>
      </c>
      <c r="L256" s="27">
        <v>1</v>
      </c>
      <c r="M256" s="31">
        <v>44593</v>
      </c>
      <c r="N256" s="31">
        <v>44645</v>
      </c>
      <c r="O256" s="31"/>
      <c r="P256" s="29"/>
      <c r="Q256" s="29"/>
      <c r="R256" s="27"/>
      <c r="S256" s="29"/>
      <c r="T256" s="27"/>
      <c r="U256" s="29"/>
      <c r="V256" s="27"/>
      <c r="W256" s="29">
        <v>378.03449999999998</v>
      </c>
      <c r="X256" s="29"/>
      <c r="Y256" s="29"/>
      <c r="Z256" s="29"/>
      <c r="AA256" s="27"/>
      <c r="AB256" s="29"/>
      <c r="AC256" s="27"/>
      <c r="AD256" s="27"/>
      <c r="AE256" s="27"/>
      <c r="AF256" s="27"/>
      <c r="AG256" s="27"/>
      <c r="AH256" s="27"/>
      <c r="AI256" s="27"/>
      <c r="AJ256" s="27"/>
      <c r="AK256" s="73"/>
      <c r="AL256" s="73"/>
      <c r="AM256" s="73"/>
      <c r="AN256" s="73"/>
      <c r="AO256" s="73"/>
    </row>
    <row r="257" spans="1:41" s="5" customFormat="1" ht="35.1" customHeight="1">
      <c r="A257" s="27">
        <v>10</v>
      </c>
      <c r="B257" s="27">
        <v>2022</v>
      </c>
      <c r="C257" s="27" t="s">
        <v>1536</v>
      </c>
      <c r="D257" s="27" t="s">
        <v>1537</v>
      </c>
      <c r="E257" s="27" t="s">
        <v>1538</v>
      </c>
      <c r="F257" s="27" t="s">
        <v>1492</v>
      </c>
      <c r="G257" s="27" t="s">
        <v>1268</v>
      </c>
      <c r="H257" s="29">
        <v>325.09320000000002</v>
      </c>
      <c r="I257" s="33" t="s">
        <v>1539</v>
      </c>
      <c r="J257" s="27"/>
      <c r="K257" s="28" t="s">
        <v>4</v>
      </c>
      <c r="L257" s="27">
        <v>1</v>
      </c>
      <c r="M257" s="31">
        <v>44609</v>
      </c>
      <c r="N257" s="31">
        <v>44648</v>
      </c>
      <c r="O257" s="31"/>
      <c r="P257" s="29"/>
      <c r="Q257" s="29">
        <v>5.6</v>
      </c>
      <c r="R257" s="27">
        <v>2022</v>
      </c>
      <c r="S257" s="29">
        <v>13.2765</v>
      </c>
      <c r="T257" s="27" t="s">
        <v>1542</v>
      </c>
      <c r="U257" s="29"/>
      <c r="V257" s="27"/>
      <c r="W257" s="29">
        <v>30.662299999999998</v>
      </c>
      <c r="X257" s="29"/>
      <c r="Y257" s="29"/>
      <c r="Z257" s="29"/>
      <c r="AA257" s="27"/>
      <c r="AB257" s="29">
        <v>22.570799999999998</v>
      </c>
      <c r="AC257" s="27">
        <v>2022</v>
      </c>
      <c r="AD257" s="27"/>
      <c r="AE257" s="27"/>
      <c r="AF257" s="27" t="s">
        <v>1543</v>
      </c>
      <c r="AG257" s="27">
        <v>569535</v>
      </c>
      <c r="AH257" s="27" t="s">
        <v>1544</v>
      </c>
      <c r="AI257" s="27"/>
      <c r="AJ257" s="27"/>
      <c r="AK257" s="73"/>
      <c r="AL257" s="73"/>
      <c r="AM257" s="73"/>
      <c r="AN257" s="73"/>
      <c r="AO257" s="73"/>
    </row>
    <row r="258" spans="1:41" s="5" customFormat="1" ht="35.1" customHeight="1">
      <c r="A258" s="27">
        <v>11</v>
      </c>
      <c r="B258" s="27">
        <v>2022</v>
      </c>
      <c r="C258" s="27" t="s">
        <v>1545</v>
      </c>
      <c r="D258" s="27" t="s">
        <v>1546</v>
      </c>
      <c r="E258" s="27" t="s">
        <v>1547</v>
      </c>
      <c r="F258" s="27" t="s">
        <v>152</v>
      </c>
      <c r="G258" s="27"/>
      <c r="H258" s="29">
        <v>271.43680000000001</v>
      </c>
      <c r="I258" s="33" t="s">
        <v>2574</v>
      </c>
      <c r="J258" s="27"/>
      <c r="K258" s="28" t="s">
        <v>4</v>
      </c>
      <c r="L258" s="27">
        <v>1</v>
      </c>
      <c r="M258" s="31">
        <v>44638</v>
      </c>
      <c r="N258" s="31">
        <v>44678</v>
      </c>
      <c r="O258" s="31"/>
      <c r="P258" s="29"/>
      <c r="Q258" s="29">
        <v>3.6042000000000001</v>
      </c>
      <c r="R258" s="27">
        <v>2022</v>
      </c>
      <c r="S258" s="29">
        <v>11.579800000000001</v>
      </c>
      <c r="T258" s="27" t="s">
        <v>1501</v>
      </c>
      <c r="U258" s="29">
        <v>1.1376999999999999</v>
      </c>
      <c r="V258" s="27">
        <v>2022</v>
      </c>
      <c r="W258" s="29">
        <v>24.3323</v>
      </c>
      <c r="X258" s="29"/>
      <c r="Y258" s="29"/>
      <c r="Z258" s="29"/>
      <c r="AA258" s="27"/>
      <c r="AB258" s="29">
        <v>81.108999999999995</v>
      </c>
      <c r="AC258" s="27">
        <v>2022</v>
      </c>
      <c r="AD258" s="27"/>
      <c r="AE258" s="27"/>
      <c r="AF258" s="27" t="s">
        <v>1548</v>
      </c>
      <c r="AG258" s="27" t="s">
        <v>1549</v>
      </c>
      <c r="AH258" s="27" t="s">
        <v>1550</v>
      </c>
      <c r="AI258" s="27"/>
      <c r="AJ258" s="27"/>
      <c r="AK258" s="73"/>
      <c r="AL258" s="73"/>
      <c r="AM258" s="73"/>
      <c r="AN258" s="73"/>
      <c r="AO258" s="73"/>
    </row>
    <row r="259" spans="1:41" s="5" customFormat="1" ht="35.1" customHeight="1">
      <c r="A259" s="27">
        <v>12</v>
      </c>
      <c r="B259" s="27">
        <v>2022</v>
      </c>
      <c r="C259" s="27" t="s">
        <v>1551</v>
      </c>
      <c r="D259" s="27" t="s">
        <v>1552</v>
      </c>
      <c r="E259" s="27" t="s">
        <v>1553</v>
      </c>
      <c r="F259" s="27" t="s">
        <v>152</v>
      </c>
      <c r="G259" s="27"/>
      <c r="H259" s="29">
        <v>137.1</v>
      </c>
      <c r="I259" s="33" t="s">
        <v>1554</v>
      </c>
      <c r="J259" s="27"/>
      <c r="K259" s="28" t="s">
        <v>4</v>
      </c>
      <c r="L259" s="27">
        <v>1</v>
      </c>
      <c r="M259" s="31">
        <v>44638</v>
      </c>
      <c r="N259" s="31">
        <v>44684</v>
      </c>
      <c r="O259" s="31"/>
      <c r="P259" s="29"/>
      <c r="Q259" s="29">
        <v>8.33</v>
      </c>
      <c r="R259" s="27">
        <v>2022</v>
      </c>
      <c r="S259" s="29">
        <v>9.32</v>
      </c>
      <c r="T259" s="27" t="s">
        <v>1542</v>
      </c>
      <c r="U259" s="29">
        <v>4.62</v>
      </c>
      <c r="V259" s="27">
        <v>2022</v>
      </c>
      <c r="W259" s="29">
        <v>23.05</v>
      </c>
      <c r="X259" s="29"/>
      <c r="Y259" s="29"/>
      <c r="Z259" s="29"/>
      <c r="AA259" s="27"/>
      <c r="AB259" s="29">
        <v>30.26</v>
      </c>
      <c r="AC259" s="27">
        <v>2022</v>
      </c>
      <c r="AD259" s="27"/>
      <c r="AE259" s="27"/>
      <c r="AF259" s="27"/>
      <c r="AG259" s="27"/>
      <c r="AH259" s="27"/>
      <c r="AI259" s="27"/>
      <c r="AJ259" s="27"/>
      <c r="AK259" s="73"/>
      <c r="AL259" s="73"/>
      <c r="AM259" s="73"/>
      <c r="AN259" s="73"/>
      <c r="AO259" s="73"/>
    </row>
    <row r="260" spans="1:41" s="5" customFormat="1" ht="35.1" customHeight="1">
      <c r="A260" s="27">
        <v>13</v>
      </c>
      <c r="B260" s="27">
        <v>2022</v>
      </c>
      <c r="C260" s="27" t="s">
        <v>1555</v>
      </c>
      <c r="D260" s="27" t="s">
        <v>1556</v>
      </c>
      <c r="E260" s="27" t="s">
        <v>1557</v>
      </c>
      <c r="F260" s="27" t="s">
        <v>2</v>
      </c>
      <c r="G260" s="27"/>
      <c r="H260" s="29">
        <v>325.517</v>
      </c>
      <c r="I260" s="33" t="s">
        <v>1558</v>
      </c>
      <c r="J260" s="27"/>
      <c r="K260" s="28" t="s">
        <v>4</v>
      </c>
      <c r="L260" s="27">
        <v>1</v>
      </c>
      <c r="M260" s="31">
        <v>44593</v>
      </c>
      <c r="N260" s="31">
        <v>44683</v>
      </c>
      <c r="O260" s="31"/>
      <c r="P260" s="29"/>
      <c r="Q260" s="29">
        <v>7.8365999999999998</v>
      </c>
      <c r="R260" s="27" t="s">
        <v>1542</v>
      </c>
      <c r="S260" s="29">
        <v>13.447900000000001</v>
      </c>
      <c r="T260" s="27" t="s">
        <v>1542</v>
      </c>
      <c r="U260" s="29"/>
      <c r="V260" s="27"/>
      <c r="W260" s="29">
        <v>84.761499999999998</v>
      </c>
      <c r="X260" s="29"/>
      <c r="Y260" s="29"/>
      <c r="Z260" s="29"/>
      <c r="AA260" s="27"/>
      <c r="AB260" s="29"/>
      <c r="AC260" s="27"/>
      <c r="AD260" s="27"/>
      <c r="AE260" s="27"/>
      <c r="AF260" s="27" t="s">
        <v>1422</v>
      </c>
      <c r="AG260" s="27" t="s">
        <v>1423</v>
      </c>
      <c r="AH260" s="27" t="s">
        <v>1424</v>
      </c>
      <c r="AI260" s="27"/>
      <c r="AJ260" s="27"/>
      <c r="AK260" s="73"/>
      <c r="AL260" s="73"/>
      <c r="AM260" s="73"/>
      <c r="AN260" s="73"/>
      <c r="AO260" s="73"/>
    </row>
    <row r="261" spans="1:41" s="5" customFormat="1" ht="35.1" customHeight="1">
      <c r="A261" s="27">
        <v>14</v>
      </c>
      <c r="B261" s="27">
        <v>2022</v>
      </c>
      <c r="C261" s="27" t="s">
        <v>1559</v>
      </c>
      <c r="D261" s="27" t="s">
        <v>1372</v>
      </c>
      <c r="E261" s="27" t="s">
        <v>1174</v>
      </c>
      <c r="F261" s="27" t="s">
        <v>152</v>
      </c>
      <c r="G261" s="27" t="s">
        <v>1560</v>
      </c>
      <c r="H261" s="29">
        <v>50.0002</v>
      </c>
      <c r="I261" s="33" t="s">
        <v>2575</v>
      </c>
      <c r="J261" s="27" t="s">
        <v>4080</v>
      </c>
      <c r="K261" s="28" t="s">
        <v>4</v>
      </c>
      <c r="L261" s="27">
        <v>1</v>
      </c>
      <c r="M261" s="31">
        <v>44475</v>
      </c>
      <c r="N261" s="31">
        <v>44691</v>
      </c>
      <c r="O261" s="31"/>
      <c r="P261" s="29"/>
      <c r="Q261" s="29">
        <v>2.1953999999999998</v>
      </c>
      <c r="R261" s="27" t="s">
        <v>1126</v>
      </c>
      <c r="S261" s="29">
        <v>0.84</v>
      </c>
      <c r="T261" s="27" t="s">
        <v>1126</v>
      </c>
      <c r="U261" s="29"/>
      <c r="V261" s="27"/>
      <c r="W261" s="29">
        <v>9.09</v>
      </c>
      <c r="X261" s="29"/>
      <c r="Y261" s="29"/>
      <c r="Z261" s="29"/>
      <c r="AA261" s="27"/>
      <c r="AB261" s="29">
        <v>1.4715</v>
      </c>
      <c r="AC261" s="27">
        <v>2021</v>
      </c>
      <c r="AD261" s="27"/>
      <c r="AE261" s="27"/>
      <c r="AF261" s="27"/>
      <c r="AG261" s="27"/>
      <c r="AH261" s="27"/>
      <c r="AI261" s="27"/>
      <c r="AJ261" s="27"/>
      <c r="AK261" s="73"/>
      <c r="AL261" s="73"/>
      <c r="AM261" s="73"/>
      <c r="AN261" s="73"/>
      <c r="AO261" s="73"/>
    </row>
    <row r="262" spans="1:41" s="5" customFormat="1" ht="35.1" customHeight="1">
      <c r="A262" s="27">
        <v>15</v>
      </c>
      <c r="B262" s="27">
        <v>2022</v>
      </c>
      <c r="C262" s="27" t="s">
        <v>4685</v>
      </c>
      <c r="D262" s="27" t="s">
        <v>1561</v>
      </c>
      <c r="E262" s="27" t="s">
        <v>1562</v>
      </c>
      <c r="F262" s="27" t="s">
        <v>57</v>
      </c>
      <c r="G262" s="27"/>
      <c r="H262" s="29">
        <v>653.67999999999995</v>
      </c>
      <c r="I262" s="33" t="s">
        <v>1563</v>
      </c>
      <c r="J262" s="27" t="s">
        <v>2628</v>
      </c>
      <c r="K262" s="28" t="s">
        <v>66</v>
      </c>
      <c r="L262" s="27">
        <v>1</v>
      </c>
      <c r="M262" s="31">
        <v>44606</v>
      </c>
      <c r="N262" s="31">
        <v>44650</v>
      </c>
      <c r="O262" s="31">
        <v>45345</v>
      </c>
      <c r="P262" s="29"/>
      <c r="Q262" s="29">
        <v>12.82</v>
      </c>
      <c r="R262" s="27">
        <v>2024</v>
      </c>
      <c r="S262" s="29">
        <v>7.32</v>
      </c>
      <c r="T262" s="27" t="s">
        <v>2600</v>
      </c>
      <c r="U262" s="29">
        <v>6.44</v>
      </c>
      <c r="V262" s="27">
        <v>2024</v>
      </c>
      <c r="W262" s="29">
        <v>299.64999999999998</v>
      </c>
      <c r="X262" s="29">
        <v>391.37</v>
      </c>
      <c r="Y262" s="29"/>
      <c r="Z262" s="29"/>
      <c r="AA262" s="27"/>
      <c r="AB262" s="29">
        <v>88.44</v>
      </c>
      <c r="AC262" s="27">
        <v>2024</v>
      </c>
      <c r="AD262" s="27"/>
      <c r="AE262" s="27"/>
      <c r="AF262" s="27"/>
      <c r="AG262" s="27"/>
      <c r="AH262" s="27"/>
      <c r="AI262" s="27"/>
      <c r="AJ262" s="27"/>
      <c r="AK262" s="73"/>
      <c r="AL262" s="73"/>
      <c r="AM262" s="73"/>
      <c r="AN262" s="73"/>
      <c r="AO262" s="73"/>
    </row>
    <row r="263" spans="1:41" s="5" customFormat="1" ht="35.1" customHeight="1">
      <c r="A263" s="27">
        <v>16</v>
      </c>
      <c r="B263" s="27">
        <v>2022</v>
      </c>
      <c r="C263" s="27" t="s">
        <v>1565</v>
      </c>
      <c r="D263" s="27" t="s">
        <v>1566</v>
      </c>
      <c r="E263" s="27" t="s">
        <v>1174</v>
      </c>
      <c r="F263" s="27" t="s">
        <v>152</v>
      </c>
      <c r="G263" s="27"/>
      <c r="H263" s="29">
        <v>68.010000000000005</v>
      </c>
      <c r="I263" s="33" t="s">
        <v>1567</v>
      </c>
      <c r="J263" s="27"/>
      <c r="K263" s="28" t="s">
        <v>4</v>
      </c>
      <c r="L263" s="27">
        <v>1</v>
      </c>
      <c r="M263" s="31">
        <v>44691</v>
      </c>
      <c r="N263" s="31">
        <v>44735</v>
      </c>
      <c r="O263" s="31"/>
      <c r="P263" s="29"/>
      <c r="Q263" s="29"/>
      <c r="R263" s="27"/>
      <c r="S263" s="29"/>
      <c r="T263" s="27"/>
      <c r="U263" s="29"/>
      <c r="V263" s="27"/>
      <c r="W263" s="29">
        <v>35.6</v>
      </c>
      <c r="X263" s="29">
        <v>54.4</v>
      </c>
      <c r="Y263" s="29"/>
      <c r="Z263" s="29"/>
      <c r="AA263" s="27"/>
      <c r="AB263" s="29">
        <v>18.8</v>
      </c>
      <c r="AC263" s="27">
        <v>2022</v>
      </c>
      <c r="AD263" s="27"/>
      <c r="AE263" s="27"/>
      <c r="AF263" s="27" t="s">
        <v>1568</v>
      </c>
      <c r="AG263" s="27" t="s">
        <v>1569</v>
      </c>
      <c r="AH263" s="27" t="s">
        <v>1570</v>
      </c>
      <c r="AI263" s="27"/>
      <c r="AJ263" s="27"/>
      <c r="AK263" s="73"/>
      <c r="AL263" s="73"/>
      <c r="AM263" s="73"/>
      <c r="AN263" s="73"/>
      <c r="AO263" s="73"/>
    </row>
    <row r="264" spans="1:41" s="5" customFormat="1" ht="35.1" customHeight="1">
      <c r="A264" s="27">
        <v>17</v>
      </c>
      <c r="B264" s="27">
        <v>2022</v>
      </c>
      <c r="C264" s="27" t="s">
        <v>1571</v>
      </c>
      <c r="D264" s="27" t="s">
        <v>1572</v>
      </c>
      <c r="E264" s="27" t="s">
        <v>1573</v>
      </c>
      <c r="F264" s="27" t="s">
        <v>1574</v>
      </c>
      <c r="G264" s="27"/>
      <c r="H264" s="29">
        <v>348.28</v>
      </c>
      <c r="I264" s="33" t="s">
        <v>1575</v>
      </c>
      <c r="J264" s="27"/>
      <c r="K264" s="28" t="s">
        <v>4</v>
      </c>
      <c r="L264" s="27">
        <v>1</v>
      </c>
      <c r="M264" s="31">
        <v>44638</v>
      </c>
      <c r="N264" s="31">
        <v>44719</v>
      </c>
      <c r="O264" s="31"/>
      <c r="P264" s="29">
        <v>22.77</v>
      </c>
      <c r="Q264" s="29">
        <v>2.37</v>
      </c>
      <c r="R264" s="27">
        <v>2022</v>
      </c>
      <c r="S264" s="29">
        <v>11.28</v>
      </c>
      <c r="T264" s="27" t="s">
        <v>1501</v>
      </c>
      <c r="U264" s="29">
        <v>0.05</v>
      </c>
      <c r="V264" s="27">
        <v>2022</v>
      </c>
      <c r="W264" s="29">
        <v>85.4</v>
      </c>
      <c r="X264" s="29">
        <v>117.22</v>
      </c>
      <c r="Y264" s="29"/>
      <c r="Z264" s="29"/>
      <c r="AA264" s="27"/>
      <c r="AB264" s="29">
        <v>31.82</v>
      </c>
      <c r="AC264" s="27">
        <v>2022</v>
      </c>
      <c r="AD264" s="27"/>
      <c r="AE264" s="27"/>
      <c r="AF264" s="27" t="s">
        <v>1576</v>
      </c>
      <c r="AG264" s="27"/>
      <c r="AH264" s="27"/>
      <c r="AI264" s="27"/>
      <c r="AJ264" s="27"/>
      <c r="AK264" s="73"/>
      <c r="AL264" s="73"/>
      <c r="AM264" s="73"/>
      <c r="AN264" s="73"/>
      <c r="AO264" s="73"/>
    </row>
    <row r="265" spans="1:41" s="5" customFormat="1" ht="35.1" customHeight="1">
      <c r="A265" s="27">
        <v>18</v>
      </c>
      <c r="B265" s="27">
        <v>2022</v>
      </c>
      <c r="C265" s="27" t="s">
        <v>1577</v>
      </c>
      <c r="D265" s="27" t="s">
        <v>1578</v>
      </c>
      <c r="E265" s="27" t="s">
        <v>1579</v>
      </c>
      <c r="F265" s="27" t="s">
        <v>731</v>
      </c>
      <c r="G265" s="27" t="s">
        <v>1580</v>
      </c>
      <c r="H265" s="29">
        <v>68.206199999999995</v>
      </c>
      <c r="I265" s="33" t="s">
        <v>1581</v>
      </c>
      <c r="J265" s="27"/>
      <c r="K265" s="28" t="s">
        <v>4</v>
      </c>
      <c r="L265" s="27">
        <v>1</v>
      </c>
      <c r="M265" s="31">
        <v>44691</v>
      </c>
      <c r="N265" s="31">
        <v>44742</v>
      </c>
      <c r="O265" s="31"/>
      <c r="P265" s="29">
        <v>5.3708</v>
      </c>
      <c r="Q265" s="29"/>
      <c r="R265" s="27"/>
      <c r="S265" s="29"/>
      <c r="T265" s="27"/>
      <c r="U265" s="29">
        <v>0.98960000000000004</v>
      </c>
      <c r="V265" s="27">
        <v>2022</v>
      </c>
      <c r="W265" s="29">
        <v>12.091799999999999</v>
      </c>
      <c r="X265" s="29"/>
      <c r="Y265" s="29"/>
      <c r="Z265" s="29"/>
      <c r="AA265" s="27"/>
      <c r="AB265" s="29">
        <v>29.844200000000001</v>
      </c>
      <c r="AC265" s="27">
        <v>2022</v>
      </c>
      <c r="AD265" s="27"/>
      <c r="AE265" s="27"/>
      <c r="AF265" s="27" t="s">
        <v>1582</v>
      </c>
      <c r="AG265" s="27" t="s">
        <v>1583</v>
      </c>
      <c r="AH265" s="27" t="s">
        <v>1584</v>
      </c>
      <c r="AI265" s="27"/>
      <c r="AJ265" s="27"/>
      <c r="AK265" s="73"/>
      <c r="AL265" s="73"/>
      <c r="AM265" s="73"/>
      <c r="AN265" s="73"/>
      <c r="AO265" s="73"/>
    </row>
    <row r="266" spans="1:41" s="206" customFormat="1" ht="35.1" customHeight="1">
      <c r="A266" s="90">
        <v>19</v>
      </c>
      <c r="B266" s="90">
        <v>2022</v>
      </c>
      <c r="C266" s="90" t="s">
        <v>1590</v>
      </c>
      <c r="D266" s="90" t="s">
        <v>1591</v>
      </c>
      <c r="E266" s="90" t="s">
        <v>1592</v>
      </c>
      <c r="F266" s="90" t="s">
        <v>65</v>
      </c>
      <c r="G266" s="90"/>
      <c r="H266" s="91">
        <v>151.7953</v>
      </c>
      <c r="I266" s="92" t="s">
        <v>1593</v>
      </c>
      <c r="J266" s="90"/>
      <c r="K266" s="143" t="s">
        <v>4</v>
      </c>
      <c r="L266" s="90">
        <v>1</v>
      </c>
      <c r="M266" s="94">
        <v>44638</v>
      </c>
      <c r="N266" s="94">
        <v>44755</v>
      </c>
      <c r="O266" s="94"/>
      <c r="P266" s="91"/>
      <c r="Q266" s="91"/>
      <c r="R266" s="90"/>
      <c r="S266" s="91"/>
      <c r="T266" s="90"/>
      <c r="U266" s="91"/>
      <c r="V266" s="90"/>
      <c r="W266" s="91">
        <v>61.7117</v>
      </c>
      <c r="X266" s="91">
        <v>121.4393</v>
      </c>
      <c r="Y266" s="91"/>
      <c r="Z266" s="91"/>
      <c r="AA266" s="90"/>
      <c r="AB266" s="91">
        <v>90.083600000000004</v>
      </c>
      <c r="AC266" s="90">
        <v>2022</v>
      </c>
      <c r="AD266" s="90"/>
      <c r="AE266" s="90"/>
      <c r="AF266" s="90" t="s">
        <v>1594</v>
      </c>
      <c r="AG266" s="90" t="s">
        <v>1595</v>
      </c>
      <c r="AH266" s="90" t="s">
        <v>1596</v>
      </c>
      <c r="AI266" s="90"/>
      <c r="AJ266" s="90"/>
      <c r="AK266" s="176"/>
      <c r="AL266" s="176"/>
      <c r="AM266" s="176"/>
      <c r="AN266" s="176"/>
      <c r="AO266" s="176"/>
    </row>
    <row r="267" spans="1:41" s="206" customFormat="1" ht="35.1" customHeight="1">
      <c r="A267" s="90">
        <v>20</v>
      </c>
      <c r="B267" s="90">
        <v>2022</v>
      </c>
      <c r="C267" s="90" t="s">
        <v>1597</v>
      </c>
      <c r="D267" s="90" t="s">
        <v>1598</v>
      </c>
      <c r="E267" s="90" t="s">
        <v>718</v>
      </c>
      <c r="F267" s="90" t="s">
        <v>65</v>
      </c>
      <c r="G267" s="90"/>
      <c r="H267" s="91">
        <v>61.839100000000002</v>
      </c>
      <c r="I267" s="92" t="s">
        <v>1599</v>
      </c>
      <c r="J267" s="90"/>
      <c r="K267" s="143" t="s">
        <v>4</v>
      </c>
      <c r="L267" s="90">
        <v>1</v>
      </c>
      <c r="M267" s="94">
        <v>44691</v>
      </c>
      <c r="N267" s="94">
        <v>44755</v>
      </c>
      <c r="O267" s="94"/>
      <c r="P267" s="91"/>
      <c r="Q267" s="91"/>
      <c r="R267" s="90"/>
      <c r="S267" s="91"/>
      <c r="T267" s="90"/>
      <c r="U267" s="91">
        <v>4.0102000000000002</v>
      </c>
      <c r="V267" s="90">
        <v>2022</v>
      </c>
      <c r="W267" s="91">
        <v>19.216100000000001</v>
      </c>
      <c r="X267" s="91">
        <v>49.711599999999997</v>
      </c>
      <c r="Y267" s="91"/>
      <c r="Z267" s="91"/>
      <c r="AA267" s="90"/>
      <c r="AB267" s="91">
        <v>30.4955</v>
      </c>
      <c r="AC267" s="90">
        <v>2022</v>
      </c>
      <c r="AD267" s="90"/>
      <c r="AE267" s="90"/>
      <c r="AF267" s="90" t="s">
        <v>1600</v>
      </c>
      <c r="AG267" s="90" t="s">
        <v>1601</v>
      </c>
      <c r="AH267" s="90" t="s">
        <v>1602</v>
      </c>
      <c r="AI267" s="90"/>
      <c r="AJ267" s="90"/>
      <c r="AK267" s="176"/>
      <c r="AL267" s="176"/>
      <c r="AM267" s="176"/>
      <c r="AN267" s="176"/>
      <c r="AO267" s="176"/>
    </row>
    <row r="268" spans="1:41" s="206" customFormat="1" ht="35.1" customHeight="1">
      <c r="A268" s="90">
        <v>21</v>
      </c>
      <c r="B268" s="90">
        <v>2022</v>
      </c>
      <c r="C268" s="90" t="s">
        <v>1603</v>
      </c>
      <c r="D268" s="90" t="s">
        <v>1604</v>
      </c>
      <c r="E268" s="90" t="s">
        <v>23</v>
      </c>
      <c r="F268" s="90" t="s">
        <v>1492</v>
      </c>
      <c r="G268" s="90" t="s">
        <v>1605</v>
      </c>
      <c r="H268" s="91">
        <v>50.65</v>
      </c>
      <c r="I268" s="92" t="s">
        <v>1606</v>
      </c>
      <c r="J268" s="90"/>
      <c r="K268" s="143" t="s">
        <v>4</v>
      </c>
      <c r="L268" s="90">
        <v>1</v>
      </c>
      <c r="M268" s="94">
        <v>44594</v>
      </c>
      <c r="N268" s="94">
        <v>44763</v>
      </c>
      <c r="O268" s="94"/>
      <c r="P268" s="91">
        <v>2.6230000000000002</v>
      </c>
      <c r="Q268" s="91">
        <v>0.5806</v>
      </c>
      <c r="R268" s="90">
        <v>2022</v>
      </c>
      <c r="S268" s="91">
        <v>0.42480000000000001</v>
      </c>
      <c r="T268" s="90" t="s">
        <v>1478</v>
      </c>
      <c r="U268" s="91"/>
      <c r="V268" s="90"/>
      <c r="W268" s="91">
        <v>21.6721</v>
      </c>
      <c r="X268" s="91">
        <v>21.6721</v>
      </c>
      <c r="Y268" s="91"/>
      <c r="Z268" s="91"/>
      <c r="AA268" s="90"/>
      <c r="AB268" s="91"/>
      <c r="AC268" s="90"/>
      <c r="AD268" s="90"/>
      <c r="AE268" s="90"/>
      <c r="AF268" s="90"/>
      <c r="AG268" s="90"/>
      <c r="AH268" s="90"/>
      <c r="AI268" s="90"/>
      <c r="AJ268" s="90"/>
      <c r="AK268" s="176"/>
      <c r="AL268" s="176"/>
      <c r="AM268" s="176"/>
      <c r="AN268" s="176"/>
      <c r="AO268" s="176"/>
    </row>
    <row r="269" spans="1:41" s="206" customFormat="1" ht="35.1" customHeight="1">
      <c r="A269" s="90">
        <v>22</v>
      </c>
      <c r="B269" s="90">
        <v>2022</v>
      </c>
      <c r="C269" s="90" t="s">
        <v>1607</v>
      </c>
      <c r="D269" s="90" t="s">
        <v>1608</v>
      </c>
      <c r="E269" s="90" t="s">
        <v>1609</v>
      </c>
      <c r="F269" s="90" t="s">
        <v>356</v>
      </c>
      <c r="G269" s="90" t="s">
        <v>1610</v>
      </c>
      <c r="H269" s="91">
        <v>23.69</v>
      </c>
      <c r="I269" s="92" t="s">
        <v>1611</v>
      </c>
      <c r="J269" s="90"/>
      <c r="K269" s="143" t="s">
        <v>4</v>
      </c>
      <c r="L269" s="90">
        <v>1</v>
      </c>
      <c r="M269" s="94">
        <v>44726</v>
      </c>
      <c r="N269" s="94">
        <v>44762</v>
      </c>
      <c r="O269" s="94"/>
      <c r="P269" s="91">
        <v>0.25</v>
      </c>
      <c r="Q269" s="91"/>
      <c r="R269" s="90"/>
      <c r="S269" s="91">
        <v>0.8</v>
      </c>
      <c r="T269" s="90">
        <v>2022</v>
      </c>
      <c r="U269" s="91">
        <v>0.56999999999999995</v>
      </c>
      <c r="V269" s="90">
        <v>2022</v>
      </c>
      <c r="W269" s="91">
        <v>0.37</v>
      </c>
      <c r="X269" s="91">
        <v>1.36</v>
      </c>
      <c r="Y269" s="91"/>
      <c r="Z269" s="91"/>
      <c r="AA269" s="90"/>
      <c r="AB269" s="91">
        <v>0.99</v>
      </c>
      <c r="AC269" s="90">
        <v>2022</v>
      </c>
      <c r="AD269" s="90"/>
      <c r="AE269" s="90"/>
      <c r="AF269" s="90"/>
      <c r="AG269" s="90"/>
      <c r="AH269" s="90"/>
      <c r="AI269" s="90"/>
      <c r="AJ269" s="90"/>
      <c r="AK269" s="176"/>
      <c r="AL269" s="176"/>
      <c r="AM269" s="176"/>
      <c r="AN269" s="176"/>
      <c r="AO269" s="176"/>
    </row>
    <row r="270" spans="1:41" s="5" customFormat="1" ht="35.1" customHeight="1">
      <c r="A270" s="27">
        <v>23</v>
      </c>
      <c r="B270" s="27">
        <v>2022</v>
      </c>
      <c r="C270" s="27" t="s">
        <v>1612</v>
      </c>
      <c r="D270" s="27" t="s">
        <v>1613</v>
      </c>
      <c r="E270" s="27" t="s">
        <v>1614</v>
      </c>
      <c r="F270" s="27" t="s">
        <v>462</v>
      </c>
      <c r="G270" s="27"/>
      <c r="H270" s="29">
        <v>185.11689999999999</v>
      </c>
      <c r="I270" s="33" t="s">
        <v>1615</v>
      </c>
      <c r="J270" s="27"/>
      <c r="K270" s="28" t="s">
        <v>4</v>
      </c>
      <c r="L270" s="27">
        <v>1</v>
      </c>
      <c r="M270" s="31">
        <v>44734</v>
      </c>
      <c r="N270" s="31">
        <v>44768</v>
      </c>
      <c r="O270" s="31"/>
      <c r="P270" s="29">
        <v>11.3857</v>
      </c>
      <c r="Q270" s="29"/>
      <c r="R270" s="27"/>
      <c r="S270" s="29">
        <v>0.18329999999999999</v>
      </c>
      <c r="T270" s="27">
        <v>2022</v>
      </c>
      <c r="U270" s="29">
        <v>0.27860000000000001</v>
      </c>
      <c r="V270" s="27">
        <v>2022</v>
      </c>
      <c r="W270" s="29">
        <v>104.1169</v>
      </c>
      <c r="X270" s="29">
        <v>148.0985</v>
      </c>
      <c r="Y270" s="29"/>
      <c r="Z270" s="29"/>
      <c r="AA270" s="27"/>
      <c r="AB270" s="29">
        <v>43.811799999999998</v>
      </c>
      <c r="AC270" s="27">
        <v>2022</v>
      </c>
      <c r="AD270" s="27"/>
      <c r="AE270" s="27"/>
      <c r="AF270" s="27" t="s">
        <v>1616</v>
      </c>
      <c r="AG270" s="27" t="s">
        <v>1617</v>
      </c>
      <c r="AH270" s="27" t="s">
        <v>1618</v>
      </c>
      <c r="AI270" s="27"/>
      <c r="AJ270" s="27"/>
      <c r="AK270" s="73"/>
      <c r="AL270" s="73"/>
      <c r="AM270" s="73"/>
      <c r="AN270" s="73"/>
      <c r="AO270" s="73"/>
    </row>
    <row r="271" spans="1:41" s="5" customFormat="1" ht="35.1" customHeight="1">
      <c r="A271" s="27">
        <v>24</v>
      </c>
      <c r="B271" s="27">
        <v>2022</v>
      </c>
      <c r="C271" s="27" t="s">
        <v>1619</v>
      </c>
      <c r="D271" s="27" t="s">
        <v>1620</v>
      </c>
      <c r="E271" s="27" t="s">
        <v>1621</v>
      </c>
      <c r="F271" s="27" t="s">
        <v>440</v>
      </c>
      <c r="G271" s="27"/>
      <c r="H271" s="29">
        <v>182.25380000000001</v>
      </c>
      <c r="I271" s="33" t="s">
        <v>1622</v>
      </c>
      <c r="J271" s="27"/>
      <c r="K271" s="28" t="s">
        <v>4</v>
      </c>
      <c r="L271" s="27">
        <v>1</v>
      </c>
      <c r="M271" s="31">
        <v>44756</v>
      </c>
      <c r="N271" s="31"/>
      <c r="O271" s="31"/>
      <c r="P271" s="29">
        <v>0.3856</v>
      </c>
      <c r="Q271" s="29">
        <v>4.7961</v>
      </c>
      <c r="R271" s="27">
        <v>2022</v>
      </c>
      <c r="S271" s="29"/>
      <c r="T271" s="27"/>
      <c r="U271" s="29"/>
      <c r="V271" s="27"/>
      <c r="W271" s="29">
        <v>27.5992</v>
      </c>
      <c r="X271" s="29">
        <v>27.5992</v>
      </c>
      <c r="Y271" s="29"/>
      <c r="Z271" s="29"/>
      <c r="AA271" s="27"/>
      <c r="AB271" s="29"/>
      <c r="AC271" s="27"/>
      <c r="AD271" s="27"/>
      <c r="AE271" s="27"/>
      <c r="AF271" s="27"/>
      <c r="AG271" s="27"/>
      <c r="AH271" s="27"/>
      <c r="AI271" s="27"/>
      <c r="AJ271" s="27"/>
      <c r="AK271" s="73"/>
      <c r="AL271" s="73"/>
      <c r="AM271" s="73"/>
      <c r="AN271" s="73"/>
      <c r="AO271" s="73"/>
    </row>
    <row r="272" spans="1:41" s="5" customFormat="1" ht="35.1" customHeight="1">
      <c r="A272" s="27">
        <v>25</v>
      </c>
      <c r="B272" s="27">
        <v>2022</v>
      </c>
      <c r="C272" s="27" t="s">
        <v>1623</v>
      </c>
      <c r="D272" s="27" t="s">
        <v>1624</v>
      </c>
      <c r="E272" s="27" t="s">
        <v>1625</v>
      </c>
      <c r="F272" s="27" t="s">
        <v>142</v>
      </c>
      <c r="G272" s="27"/>
      <c r="H272" s="29">
        <v>173.33</v>
      </c>
      <c r="I272" s="33" t="s">
        <v>1626</v>
      </c>
      <c r="J272" s="27"/>
      <c r="K272" s="28" t="s">
        <v>4</v>
      </c>
      <c r="L272" s="27">
        <v>1</v>
      </c>
      <c r="M272" s="31">
        <v>44764</v>
      </c>
      <c r="N272" s="31">
        <v>44778</v>
      </c>
      <c r="O272" s="31"/>
      <c r="P272" s="29"/>
      <c r="Q272" s="29"/>
      <c r="R272" s="27"/>
      <c r="S272" s="29">
        <v>1.72</v>
      </c>
      <c r="T272" s="27" t="s">
        <v>1478</v>
      </c>
      <c r="U272" s="29"/>
      <c r="V272" s="27"/>
      <c r="W272" s="29">
        <v>41.32</v>
      </c>
      <c r="X272" s="29">
        <v>53.45</v>
      </c>
      <c r="Y272" s="29"/>
      <c r="Z272" s="29"/>
      <c r="AA272" s="27"/>
      <c r="AB272" s="29">
        <v>12.13</v>
      </c>
      <c r="AC272" s="27">
        <v>2022</v>
      </c>
      <c r="AD272" s="27"/>
      <c r="AE272" s="27"/>
      <c r="AF272" s="27" t="s">
        <v>1627</v>
      </c>
      <c r="AG272" s="27" t="s">
        <v>1628</v>
      </c>
      <c r="AH272" s="27" t="s">
        <v>1629</v>
      </c>
      <c r="AI272" s="27"/>
      <c r="AJ272" s="27"/>
      <c r="AK272" s="73"/>
      <c r="AL272" s="73"/>
      <c r="AM272" s="73"/>
      <c r="AN272" s="73"/>
      <c r="AO272" s="73"/>
    </row>
    <row r="273" spans="1:41" s="5" customFormat="1" ht="35.1" customHeight="1">
      <c r="A273" s="27">
        <v>26</v>
      </c>
      <c r="B273" s="27">
        <v>2022</v>
      </c>
      <c r="C273" s="27" t="s">
        <v>1630</v>
      </c>
      <c r="D273" s="27" t="s">
        <v>1631</v>
      </c>
      <c r="E273" s="27" t="s">
        <v>1632</v>
      </c>
      <c r="F273" s="27" t="s">
        <v>65</v>
      </c>
      <c r="G273" s="27"/>
      <c r="H273" s="29">
        <v>801.1549</v>
      </c>
      <c r="I273" s="33" t="s">
        <v>1633</v>
      </c>
      <c r="J273" s="27" t="s">
        <v>4183</v>
      </c>
      <c r="K273" s="28" t="s">
        <v>66</v>
      </c>
      <c r="L273" s="27">
        <v>1</v>
      </c>
      <c r="M273" s="31">
        <v>44760</v>
      </c>
      <c r="N273" s="31">
        <v>44771</v>
      </c>
      <c r="O273" s="31"/>
      <c r="P273" s="29">
        <v>2.1800000000000002</v>
      </c>
      <c r="Q273" s="29"/>
      <c r="R273" s="27"/>
      <c r="S273" s="29"/>
      <c r="T273" s="27"/>
      <c r="U273" s="29">
        <v>3.63</v>
      </c>
      <c r="V273" s="27">
        <v>2022</v>
      </c>
      <c r="W273" s="29">
        <v>625.49</v>
      </c>
      <c r="X273" s="29">
        <v>640.59</v>
      </c>
      <c r="Y273" s="29"/>
      <c r="Z273" s="29"/>
      <c r="AA273" s="27"/>
      <c r="AB273" s="29">
        <v>15.1</v>
      </c>
      <c r="AC273" s="27">
        <v>2022</v>
      </c>
      <c r="AD273" s="27"/>
      <c r="AE273" s="27"/>
      <c r="AF273" s="27" t="s">
        <v>1634</v>
      </c>
      <c r="AG273" s="27" t="s">
        <v>1635</v>
      </c>
      <c r="AH273" s="27" t="s">
        <v>1636</v>
      </c>
      <c r="AI273" s="27"/>
      <c r="AJ273" s="27"/>
      <c r="AK273" s="73"/>
      <c r="AL273" s="73"/>
      <c r="AM273" s="73"/>
      <c r="AN273" s="73"/>
      <c r="AO273" s="73"/>
    </row>
    <row r="274" spans="1:41" s="5" customFormat="1" ht="35.1" customHeight="1">
      <c r="A274" s="27">
        <v>27</v>
      </c>
      <c r="B274" s="27">
        <v>2022</v>
      </c>
      <c r="C274" s="27" t="s">
        <v>2107</v>
      </c>
      <c r="D274" s="27" t="s">
        <v>2119</v>
      </c>
      <c r="E274" s="27" t="s">
        <v>2108</v>
      </c>
      <c r="F274" s="27" t="s">
        <v>135</v>
      </c>
      <c r="G274" s="27" t="s">
        <v>1428</v>
      </c>
      <c r="H274" s="29">
        <v>61.47</v>
      </c>
      <c r="I274" s="33" t="s">
        <v>2106</v>
      </c>
      <c r="J274" s="27"/>
      <c r="K274" s="28" t="s">
        <v>4</v>
      </c>
      <c r="L274" s="27">
        <v>1</v>
      </c>
      <c r="M274" s="31">
        <v>44722</v>
      </c>
      <c r="N274" s="31">
        <v>44775</v>
      </c>
      <c r="O274" s="31"/>
      <c r="P274" s="29"/>
      <c r="Q274" s="29"/>
      <c r="R274" s="27"/>
      <c r="S274" s="29"/>
      <c r="T274" s="27"/>
      <c r="U274" s="29">
        <v>0.14000000000000001</v>
      </c>
      <c r="V274" s="27">
        <v>2022</v>
      </c>
      <c r="W274" s="29">
        <v>15.78</v>
      </c>
      <c r="X274" s="29">
        <v>43.21</v>
      </c>
      <c r="Y274" s="29"/>
      <c r="Z274" s="29"/>
      <c r="AA274" s="27"/>
      <c r="AB274" s="29">
        <v>27.43</v>
      </c>
      <c r="AC274" s="27">
        <v>2023</v>
      </c>
      <c r="AD274" s="27"/>
      <c r="AE274" s="27"/>
      <c r="AF274" s="27" t="s">
        <v>2109</v>
      </c>
      <c r="AG274" s="27" t="s">
        <v>2110</v>
      </c>
      <c r="AH274" s="27" t="s">
        <v>2111</v>
      </c>
      <c r="AI274" s="27"/>
      <c r="AJ274" s="27"/>
      <c r="AK274" s="73"/>
      <c r="AL274" s="73"/>
      <c r="AM274" s="73"/>
      <c r="AN274" s="73"/>
      <c r="AO274" s="73"/>
    </row>
    <row r="275" spans="1:41" s="5" customFormat="1" ht="35.1" customHeight="1">
      <c r="A275" s="27">
        <v>28</v>
      </c>
      <c r="B275" s="27">
        <v>2022</v>
      </c>
      <c r="C275" s="27" t="s">
        <v>2112</v>
      </c>
      <c r="D275" s="27" t="s">
        <v>1444</v>
      </c>
      <c r="E275" s="27" t="s">
        <v>2113</v>
      </c>
      <c r="F275" s="27" t="s">
        <v>2</v>
      </c>
      <c r="G275" s="27"/>
      <c r="H275" s="29">
        <v>157.55000000000001</v>
      </c>
      <c r="I275" s="33" t="s">
        <v>2114</v>
      </c>
      <c r="J275" s="27"/>
      <c r="K275" s="28" t="s">
        <v>4</v>
      </c>
      <c r="L275" s="27">
        <v>1</v>
      </c>
      <c r="M275" s="31">
        <v>44767</v>
      </c>
      <c r="N275" s="31">
        <v>44771</v>
      </c>
      <c r="O275" s="31"/>
      <c r="P275" s="29"/>
      <c r="Q275" s="29">
        <v>9.18</v>
      </c>
      <c r="R275" s="27">
        <v>2022</v>
      </c>
      <c r="S275" s="29">
        <v>3.64</v>
      </c>
      <c r="T275" s="27" t="s">
        <v>2115</v>
      </c>
      <c r="U275" s="29">
        <v>1.86</v>
      </c>
      <c r="V275" s="27">
        <v>2022</v>
      </c>
      <c r="W275" s="29">
        <v>2.0699999999999998</v>
      </c>
      <c r="X275" s="29">
        <v>25.49</v>
      </c>
      <c r="Y275" s="29"/>
      <c r="Z275" s="29"/>
      <c r="AA275" s="27"/>
      <c r="AB275" s="29"/>
      <c r="AC275" s="27"/>
      <c r="AD275" s="27"/>
      <c r="AE275" s="27"/>
      <c r="AF275" s="27"/>
      <c r="AG275" s="27"/>
      <c r="AH275" s="27"/>
      <c r="AI275" s="27"/>
      <c r="AJ275" s="27"/>
      <c r="AK275" s="73"/>
      <c r="AL275" s="73"/>
      <c r="AM275" s="73"/>
      <c r="AN275" s="73"/>
      <c r="AO275" s="73"/>
    </row>
    <row r="276" spans="1:41" s="206" customFormat="1" ht="35.1" customHeight="1">
      <c r="A276" s="90">
        <v>29</v>
      </c>
      <c r="B276" s="90">
        <v>2022</v>
      </c>
      <c r="C276" s="90" t="s">
        <v>2117</v>
      </c>
      <c r="D276" s="90" t="s">
        <v>2118</v>
      </c>
      <c r="E276" s="90" t="s">
        <v>700</v>
      </c>
      <c r="F276" s="90" t="s">
        <v>2</v>
      </c>
      <c r="G276" s="90" t="s">
        <v>546</v>
      </c>
      <c r="H276" s="91">
        <v>62.043999999999997</v>
      </c>
      <c r="I276" s="92" t="s">
        <v>2116</v>
      </c>
      <c r="J276" s="90"/>
      <c r="K276" s="143" t="s">
        <v>4</v>
      </c>
      <c r="L276" s="90">
        <v>1</v>
      </c>
      <c r="M276" s="94">
        <v>44712</v>
      </c>
      <c r="N276" s="94">
        <v>44785</v>
      </c>
      <c r="O276" s="94"/>
      <c r="P276" s="91"/>
      <c r="Q276" s="91"/>
      <c r="R276" s="90"/>
      <c r="S276" s="91">
        <v>0.22</v>
      </c>
      <c r="T276" s="90">
        <v>2022</v>
      </c>
      <c r="U276" s="91"/>
      <c r="V276" s="90"/>
      <c r="W276" s="91">
        <v>21.16</v>
      </c>
      <c r="X276" s="91"/>
      <c r="Y276" s="91"/>
      <c r="Z276" s="91"/>
      <c r="AA276" s="90"/>
      <c r="AB276" s="91"/>
      <c r="AC276" s="90"/>
      <c r="AD276" s="90"/>
      <c r="AE276" s="90"/>
      <c r="AF276" s="90"/>
      <c r="AG276" s="90"/>
      <c r="AH276" s="90"/>
      <c r="AI276" s="90"/>
      <c r="AJ276" s="90"/>
      <c r="AK276" s="176"/>
      <c r="AL276" s="176"/>
      <c r="AM276" s="176"/>
      <c r="AN276" s="176"/>
      <c r="AO276" s="176"/>
    </row>
    <row r="277" spans="1:41" s="206" customFormat="1" ht="35.1" customHeight="1">
      <c r="A277" s="90">
        <v>30</v>
      </c>
      <c r="B277" s="90">
        <v>2022</v>
      </c>
      <c r="C277" s="90" t="s">
        <v>1640</v>
      </c>
      <c r="D277" s="90" t="s">
        <v>1641</v>
      </c>
      <c r="E277" s="90" t="s">
        <v>1096</v>
      </c>
      <c r="F277" s="90" t="s">
        <v>731</v>
      </c>
      <c r="G277" s="90"/>
      <c r="H277" s="91">
        <v>221.2364</v>
      </c>
      <c r="I277" s="92" t="s">
        <v>1642</v>
      </c>
      <c r="J277" s="90"/>
      <c r="K277" s="143" t="s">
        <v>4</v>
      </c>
      <c r="L277" s="90">
        <v>1</v>
      </c>
      <c r="M277" s="94">
        <v>44771</v>
      </c>
      <c r="N277" s="94">
        <v>44803</v>
      </c>
      <c r="O277" s="94"/>
      <c r="P277" s="91">
        <v>25.292999999999999</v>
      </c>
      <c r="Q277" s="91">
        <v>5.0702999999999996</v>
      </c>
      <c r="R277" s="90">
        <v>2022</v>
      </c>
      <c r="S277" s="91">
        <v>2.4018999999999999</v>
      </c>
      <c r="T277" s="90">
        <v>2022</v>
      </c>
      <c r="U277" s="91"/>
      <c r="V277" s="90"/>
      <c r="W277" s="91">
        <v>123.8417</v>
      </c>
      <c r="X277" s="91">
        <v>129.2731</v>
      </c>
      <c r="Y277" s="91"/>
      <c r="Z277" s="91"/>
      <c r="AA277" s="90"/>
      <c r="AB277" s="91">
        <v>5.4314</v>
      </c>
      <c r="AC277" s="90">
        <v>2022</v>
      </c>
      <c r="AD277" s="90"/>
      <c r="AE277" s="90"/>
      <c r="AF277" s="90" t="s">
        <v>1643</v>
      </c>
      <c r="AG277" s="90" t="s">
        <v>1645</v>
      </c>
      <c r="AH277" s="90" t="s">
        <v>1644</v>
      </c>
      <c r="AI277" s="90"/>
      <c r="AJ277" s="90"/>
      <c r="AK277" s="176"/>
      <c r="AL277" s="176"/>
      <c r="AM277" s="176"/>
      <c r="AN277" s="176"/>
      <c r="AO277" s="176"/>
    </row>
    <row r="278" spans="1:41" s="206" customFormat="1" ht="35.1" customHeight="1">
      <c r="A278" s="90">
        <v>31</v>
      </c>
      <c r="B278" s="90">
        <v>2022</v>
      </c>
      <c r="C278" s="90" t="s">
        <v>1646</v>
      </c>
      <c r="D278" s="90" t="s">
        <v>1647</v>
      </c>
      <c r="E278" s="90" t="s">
        <v>227</v>
      </c>
      <c r="F278" s="90" t="s">
        <v>135</v>
      </c>
      <c r="G278" s="90"/>
      <c r="H278" s="91">
        <v>72.42</v>
      </c>
      <c r="I278" s="92" t="s">
        <v>1648</v>
      </c>
      <c r="J278" s="90"/>
      <c r="K278" s="143" t="s">
        <v>4</v>
      </c>
      <c r="L278" s="90">
        <v>1</v>
      </c>
      <c r="M278" s="94">
        <v>44763</v>
      </c>
      <c r="N278" s="94">
        <v>44785</v>
      </c>
      <c r="O278" s="94"/>
      <c r="P278" s="91">
        <v>3.21</v>
      </c>
      <c r="Q278" s="91"/>
      <c r="R278" s="90"/>
      <c r="S278" s="91"/>
      <c r="T278" s="90"/>
      <c r="U278" s="91">
        <v>1.3</v>
      </c>
      <c r="V278" s="90">
        <v>2022</v>
      </c>
      <c r="W278" s="91">
        <v>8.2799999999999994</v>
      </c>
      <c r="X278" s="91">
        <v>38.72</v>
      </c>
      <c r="Y278" s="91"/>
      <c r="Z278" s="91"/>
      <c r="AA278" s="90"/>
      <c r="AB278" s="91">
        <v>30.44</v>
      </c>
      <c r="AC278" s="90">
        <v>2022</v>
      </c>
      <c r="AD278" s="90"/>
      <c r="AE278" s="90"/>
      <c r="AF278" s="90" t="s">
        <v>1649</v>
      </c>
      <c r="AG278" s="90" t="s">
        <v>1650</v>
      </c>
      <c r="AH278" s="90" t="s">
        <v>1651</v>
      </c>
      <c r="AI278" s="90"/>
      <c r="AJ278" s="90"/>
      <c r="AK278" s="176"/>
      <c r="AL278" s="176"/>
      <c r="AM278" s="176"/>
      <c r="AN278" s="176"/>
      <c r="AO278" s="176"/>
    </row>
    <row r="279" spans="1:41" s="206" customFormat="1" ht="35.1" customHeight="1">
      <c r="A279" s="90">
        <v>32</v>
      </c>
      <c r="B279" s="90">
        <v>2022</v>
      </c>
      <c r="C279" s="90" t="s">
        <v>1652</v>
      </c>
      <c r="D279" s="90" t="s">
        <v>1653</v>
      </c>
      <c r="E279" s="90" t="s">
        <v>23</v>
      </c>
      <c r="F279" s="90" t="s">
        <v>152</v>
      </c>
      <c r="G279" s="90" t="s">
        <v>1654</v>
      </c>
      <c r="H279" s="91">
        <v>26.3032</v>
      </c>
      <c r="I279" s="92" t="s">
        <v>1655</v>
      </c>
      <c r="J279" s="90"/>
      <c r="K279" s="143" t="s">
        <v>4</v>
      </c>
      <c r="L279" s="90">
        <v>1</v>
      </c>
      <c r="M279" s="94">
        <v>44630</v>
      </c>
      <c r="N279" s="94">
        <v>44805</v>
      </c>
      <c r="O279" s="94"/>
      <c r="P279" s="91"/>
      <c r="Q279" s="91"/>
      <c r="R279" s="90"/>
      <c r="S279" s="91">
        <v>0.57999999999999996</v>
      </c>
      <c r="T279" s="90">
        <v>2022</v>
      </c>
      <c r="U279" s="91">
        <v>2.6</v>
      </c>
      <c r="V279" s="90">
        <v>2022</v>
      </c>
      <c r="W279" s="91"/>
      <c r="X279" s="91">
        <v>9.57</v>
      </c>
      <c r="Y279" s="91"/>
      <c r="Z279" s="91"/>
      <c r="AA279" s="90"/>
      <c r="AB279" s="91">
        <v>9.57</v>
      </c>
      <c r="AC279" s="90">
        <v>2022</v>
      </c>
      <c r="AD279" s="90"/>
      <c r="AE279" s="90"/>
      <c r="AF279" s="90"/>
      <c r="AG279" s="90"/>
      <c r="AH279" s="90"/>
      <c r="AI279" s="90"/>
      <c r="AJ279" s="90"/>
      <c r="AK279" s="176"/>
      <c r="AL279" s="176"/>
      <c r="AM279" s="176"/>
      <c r="AN279" s="176"/>
      <c r="AO279" s="176"/>
    </row>
    <row r="280" spans="1:41" s="206" customFormat="1" ht="35.1" customHeight="1">
      <c r="A280" s="90">
        <v>33</v>
      </c>
      <c r="B280" s="90">
        <v>2022</v>
      </c>
      <c r="C280" s="90" t="s">
        <v>1657</v>
      </c>
      <c r="D280" s="90" t="s">
        <v>1658</v>
      </c>
      <c r="E280" s="90" t="s">
        <v>1659</v>
      </c>
      <c r="F280" s="90" t="s">
        <v>65</v>
      </c>
      <c r="G280" s="90" t="s">
        <v>1299</v>
      </c>
      <c r="H280" s="91">
        <v>82.79</v>
      </c>
      <c r="I280" s="92" t="s">
        <v>1656</v>
      </c>
      <c r="J280" s="90"/>
      <c r="K280" s="143" t="s">
        <v>4</v>
      </c>
      <c r="L280" s="90">
        <v>1</v>
      </c>
      <c r="M280" s="94">
        <v>44764</v>
      </c>
      <c r="N280" s="94">
        <v>44785</v>
      </c>
      <c r="O280" s="94"/>
      <c r="P280" s="91">
        <v>2.06</v>
      </c>
      <c r="Q280" s="91"/>
      <c r="R280" s="90"/>
      <c r="S280" s="91">
        <v>0.2</v>
      </c>
      <c r="T280" s="90">
        <v>2022</v>
      </c>
      <c r="U280" s="91"/>
      <c r="V280" s="90"/>
      <c r="W280" s="91">
        <v>22.65</v>
      </c>
      <c r="X280" s="91">
        <v>40.24</v>
      </c>
      <c r="Y280" s="91"/>
      <c r="Z280" s="91"/>
      <c r="AA280" s="90"/>
      <c r="AB280" s="91">
        <v>17.59</v>
      </c>
      <c r="AC280" s="90">
        <v>2022</v>
      </c>
      <c r="AD280" s="90"/>
      <c r="AE280" s="90"/>
      <c r="AF280" s="90" t="s">
        <v>1660</v>
      </c>
      <c r="AG280" s="90" t="s">
        <v>1661</v>
      </c>
      <c r="AH280" s="90" t="s">
        <v>1662</v>
      </c>
      <c r="AI280" s="90"/>
      <c r="AJ280" s="90"/>
      <c r="AK280" s="176"/>
      <c r="AL280" s="176"/>
      <c r="AM280" s="176"/>
      <c r="AN280" s="176"/>
      <c r="AO280" s="176"/>
    </row>
    <row r="281" spans="1:41" s="206" customFormat="1" ht="35.1" customHeight="1">
      <c r="A281" s="90">
        <v>34</v>
      </c>
      <c r="B281" s="90">
        <v>2022</v>
      </c>
      <c r="C281" s="90" t="s">
        <v>1663</v>
      </c>
      <c r="D281" s="90" t="s">
        <v>1664</v>
      </c>
      <c r="E281" s="90" t="s">
        <v>1665</v>
      </c>
      <c r="F281" s="90" t="s">
        <v>65</v>
      </c>
      <c r="G281" s="90"/>
      <c r="H281" s="91">
        <v>315.75700000000001</v>
      </c>
      <c r="I281" s="92" t="s">
        <v>1666</v>
      </c>
      <c r="J281" s="90"/>
      <c r="K281" s="143" t="s">
        <v>4</v>
      </c>
      <c r="L281" s="90">
        <v>1</v>
      </c>
      <c r="M281" s="94">
        <v>44776</v>
      </c>
      <c r="N281" s="94">
        <v>44804</v>
      </c>
      <c r="O281" s="94"/>
      <c r="P281" s="91">
        <v>1.79</v>
      </c>
      <c r="Q281" s="91">
        <v>23.46</v>
      </c>
      <c r="R281" s="90">
        <v>2022</v>
      </c>
      <c r="S281" s="91"/>
      <c r="T281" s="90"/>
      <c r="U281" s="91"/>
      <c r="V281" s="90"/>
      <c r="W281" s="91">
        <v>150.52000000000001</v>
      </c>
      <c r="X281" s="91">
        <v>252.61</v>
      </c>
      <c r="Y281" s="91"/>
      <c r="Z281" s="91"/>
      <c r="AA281" s="90"/>
      <c r="AB281" s="91">
        <v>86.83</v>
      </c>
      <c r="AC281" s="90">
        <v>2022</v>
      </c>
      <c r="AD281" s="90"/>
      <c r="AE281" s="90"/>
      <c r="AF281" s="90" t="s">
        <v>1667</v>
      </c>
      <c r="AG281" s="90" t="s">
        <v>1668</v>
      </c>
      <c r="AH281" s="90" t="s">
        <v>1669</v>
      </c>
      <c r="AI281" s="90"/>
      <c r="AJ281" s="90"/>
      <c r="AK281" s="176"/>
      <c r="AL281" s="176"/>
      <c r="AM281" s="176"/>
      <c r="AN281" s="176"/>
      <c r="AO281" s="176"/>
    </row>
    <row r="282" spans="1:41" s="206" customFormat="1" ht="35.1" customHeight="1">
      <c r="A282" s="90">
        <v>35</v>
      </c>
      <c r="B282" s="90">
        <v>2022</v>
      </c>
      <c r="C282" s="90" t="s">
        <v>1671</v>
      </c>
      <c r="D282" s="90" t="s">
        <v>1672</v>
      </c>
      <c r="E282" s="90" t="s">
        <v>1745</v>
      </c>
      <c r="F282" s="90" t="s">
        <v>2</v>
      </c>
      <c r="G282" s="90" t="s">
        <v>1673</v>
      </c>
      <c r="H282" s="91">
        <v>73.47</v>
      </c>
      <c r="I282" s="92" t="s">
        <v>1674</v>
      </c>
      <c r="J282" s="90"/>
      <c r="K282" s="143" t="s">
        <v>4</v>
      </c>
      <c r="L282" s="90">
        <v>1</v>
      </c>
      <c r="M282" s="94">
        <v>44795</v>
      </c>
      <c r="N282" s="94">
        <v>44830</v>
      </c>
      <c r="O282" s="94"/>
      <c r="P282" s="91">
        <v>0.06</v>
      </c>
      <c r="Q282" s="91"/>
      <c r="R282" s="90"/>
      <c r="S282" s="91"/>
      <c r="T282" s="90"/>
      <c r="U282" s="91">
        <v>3.09</v>
      </c>
      <c r="V282" s="90">
        <v>2022</v>
      </c>
      <c r="W282" s="91">
        <v>8.07</v>
      </c>
      <c r="X282" s="91">
        <v>58.78</v>
      </c>
      <c r="Y282" s="91"/>
      <c r="Z282" s="91"/>
      <c r="AA282" s="90"/>
      <c r="AB282" s="91">
        <v>50.71</v>
      </c>
      <c r="AC282" s="90">
        <v>2022</v>
      </c>
      <c r="AD282" s="90"/>
      <c r="AE282" s="90"/>
      <c r="AF282" s="90" t="s">
        <v>1675</v>
      </c>
      <c r="AG282" s="90" t="s">
        <v>1676</v>
      </c>
      <c r="AH282" s="90" t="s">
        <v>1677</v>
      </c>
      <c r="AI282" s="90"/>
      <c r="AJ282" s="90"/>
      <c r="AK282" s="176"/>
      <c r="AL282" s="176"/>
      <c r="AM282" s="176"/>
      <c r="AN282" s="176"/>
      <c r="AO282" s="176"/>
    </row>
    <row r="283" spans="1:41" s="206" customFormat="1" ht="35.1" customHeight="1">
      <c r="A283" s="90">
        <v>36</v>
      </c>
      <c r="B283" s="90">
        <v>2022</v>
      </c>
      <c r="C283" s="90" t="s">
        <v>1678</v>
      </c>
      <c r="D283" s="90" t="s">
        <v>1679</v>
      </c>
      <c r="E283" s="90" t="s">
        <v>1680</v>
      </c>
      <c r="F283" s="90" t="s">
        <v>282</v>
      </c>
      <c r="G283" s="90" t="s">
        <v>1681</v>
      </c>
      <c r="H283" s="91">
        <v>60.33</v>
      </c>
      <c r="I283" s="92" t="s">
        <v>1682</v>
      </c>
      <c r="J283" s="90"/>
      <c r="K283" s="143" t="s">
        <v>4</v>
      </c>
      <c r="L283" s="90">
        <v>1</v>
      </c>
      <c r="M283" s="94">
        <v>44776</v>
      </c>
      <c r="N283" s="94">
        <v>44826</v>
      </c>
      <c r="O283" s="94"/>
      <c r="P283" s="91">
        <v>3.04</v>
      </c>
      <c r="Q283" s="91"/>
      <c r="R283" s="90"/>
      <c r="S283" s="91"/>
      <c r="T283" s="90"/>
      <c r="U283" s="91">
        <v>0.45</v>
      </c>
      <c r="V283" s="90">
        <v>2022</v>
      </c>
      <c r="W283" s="91">
        <v>27.87</v>
      </c>
      <c r="X283" s="91">
        <v>48.22</v>
      </c>
      <c r="Y283" s="91"/>
      <c r="Z283" s="91"/>
      <c r="AA283" s="90"/>
      <c r="AB283" s="91">
        <v>24.38</v>
      </c>
      <c r="AC283" s="90">
        <v>2022</v>
      </c>
      <c r="AD283" s="90"/>
      <c r="AE283" s="90"/>
      <c r="AF283" s="90" t="s">
        <v>1683</v>
      </c>
      <c r="AG283" s="90" t="s">
        <v>1684</v>
      </c>
      <c r="AH283" s="90" t="s">
        <v>1685</v>
      </c>
      <c r="AI283" s="90"/>
      <c r="AJ283" s="90"/>
      <c r="AK283" s="176"/>
      <c r="AL283" s="176"/>
      <c r="AM283" s="176"/>
      <c r="AN283" s="176"/>
      <c r="AO283" s="176"/>
    </row>
    <row r="284" spans="1:41" s="206" customFormat="1" ht="35.1" customHeight="1">
      <c r="A284" s="90">
        <v>37</v>
      </c>
      <c r="B284" s="90">
        <v>2022</v>
      </c>
      <c r="C284" s="90" t="s">
        <v>1686</v>
      </c>
      <c r="D284" s="90" t="s">
        <v>1687</v>
      </c>
      <c r="E284" s="90" t="s">
        <v>708</v>
      </c>
      <c r="F284" s="90" t="s">
        <v>1492</v>
      </c>
      <c r="G284" s="90" t="s">
        <v>1688</v>
      </c>
      <c r="H284" s="91">
        <v>56.101399999999998</v>
      </c>
      <c r="I284" s="92" t="s">
        <v>2120</v>
      </c>
      <c r="J284" s="90"/>
      <c r="K284" s="143" t="s">
        <v>4</v>
      </c>
      <c r="L284" s="90">
        <v>1</v>
      </c>
      <c r="M284" s="94">
        <v>44799</v>
      </c>
      <c r="N284" s="94">
        <v>44831</v>
      </c>
      <c r="O284" s="94"/>
      <c r="P284" s="91">
        <v>2.2400000000000002</v>
      </c>
      <c r="Q284" s="91">
        <v>0.56999999999999995</v>
      </c>
      <c r="R284" s="90">
        <v>2022</v>
      </c>
      <c r="S284" s="91">
        <v>14</v>
      </c>
      <c r="T284" s="90">
        <v>2022</v>
      </c>
      <c r="U284" s="91">
        <v>1.55</v>
      </c>
      <c r="V284" s="90">
        <v>2022</v>
      </c>
      <c r="W284" s="91">
        <v>9.66</v>
      </c>
      <c r="X284" s="91">
        <v>14.84</v>
      </c>
      <c r="Y284" s="91"/>
      <c r="Z284" s="91"/>
      <c r="AA284" s="90"/>
      <c r="AB284" s="91">
        <v>5.18</v>
      </c>
      <c r="AC284" s="90">
        <v>2022</v>
      </c>
      <c r="AD284" s="90"/>
      <c r="AE284" s="90"/>
      <c r="AF284" s="90" t="s">
        <v>1689</v>
      </c>
      <c r="AG284" s="90" t="s">
        <v>1690</v>
      </c>
      <c r="AH284" s="90" t="s">
        <v>1691</v>
      </c>
      <c r="AI284" s="90"/>
      <c r="AJ284" s="90"/>
      <c r="AK284" s="176"/>
      <c r="AL284" s="176"/>
      <c r="AM284" s="176"/>
      <c r="AN284" s="176"/>
      <c r="AO284" s="176"/>
    </row>
    <row r="285" spans="1:41" s="206" customFormat="1" ht="35.1" customHeight="1">
      <c r="A285" s="90">
        <v>38</v>
      </c>
      <c r="B285" s="90">
        <v>2022</v>
      </c>
      <c r="C285" s="90" t="s">
        <v>1693</v>
      </c>
      <c r="D285" s="90" t="s">
        <v>1692</v>
      </c>
      <c r="E285" s="90" t="s">
        <v>92</v>
      </c>
      <c r="F285" s="90" t="s">
        <v>731</v>
      </c>
      <c r="G285" s="90" t="s">
        <v>1580</v>
      </c>
      <c r="H285" s="91">
        <v>78.78</v>
      </c>
      <c r="I285" s="92" t="s">
        <v>1694</v>
      </c>
      <c r="J285" s="90"/>
      <c r="K285" s="143" t="s">
        <v>4</v>
      </c>
      <c r="L285" s="90">
        <v>1</v>
      </c>
      <c r="M285" s="94">
        <v>44775</v>
      </c>
      <c r="N285" s="94">
        <v>44832</v>
      </c>
      <c r="O285" s="94"/>
      <c r="P285" s="91"/>
      <c r="Q285" s="91">
        <v>2.7</v>
      </c>
      <c r="R285" s="90">
        <v>2022</v>
      </c>
      <c r="S285" s="91">
        <v>1.87</v>
      </c>
      <c r="T285" s="90">
        <v>2022</v>
      </c>
      <c r="U285" s="91"/>
      <c r="V285" s="90"/>
      <c r="W285" s="91">
        <v>15.38</v>
      </c>
      <c r="X285" s="91">
        <v>25.85</v>
      </c>
      <c r="Y285" s="91"/>
      <c r="Z285" s="91"/>
      <c r="AA285" s="90"/>
      <c r="AB285" s="91">
        <v>10.47</v>
      </c>
      <c r="AC285" s="90">
        <v>2022</v>
      </c>
      <c r="AD285" s="90"/>
      <c r="AE285" s="90"/>
      <c r="AF285" s="90" t="s">
        <v>1695</v>
      </c>
      <c r="AG285" s="90" t="s">
        <v>1696</v>
      </c>
      <c r="AH285" s="90" t="s">
        <v>1697</v>
      </c>
      <c r="AI285" s="90"/>
      <c r="AJ285" s="90"/>
      <c r="AK285" s="176"/>
      <c r="AL285" s="176"/>
      <c r="AM285" s="176"/>
      <c r="AN285" s="176"/>
      <c r="AO285" s="176"/>
    </row>
    <row r="286" spans="1:41" s="206" customFormat="1" ht="35.1" customHeight="1">
      <c r="A286" s="90">
        <v>39</v>
      </c>
      <c r="B286" s="90">
        <v>2022</v>
      </c>
      <c r="C286" s="90" t="s">
        <v>1698</v>
      </c>
      <c r="D286" s="90" t="s">
        <v>1699</v>
      </c>
      <c r="E286" s="90" t="s">
        <v>1700</v>
      </c>
      <c r="F286" s="90" t="s">
        <v>282</v>
      </c>
      <c r="G286" s="90"/>
      <c r="H286" s="91">
        <v>15.5</v>
      </c>
      <c r="I286" s="92" t="s">
        <v>1701</v>
      </c>
      <c r="J286" s="90"/>
      <c r="K286" s="143" t="s">
        <v>4</v>
      </c>
      <c r="L286" s="90">
        <v>1</v>
      </c>
      <c r="M286" s="94">
        <v>44637</v>
      </c>
      <c r="N286" s="94">
        <v>44818</v>
      </c>
      <c r="O286" s="94"/>
      <c r="P286" s="91">
        <v>1.35</v>
      </c>
      <c r="Q286" s="91"/>
      <c r="R286" s="90"/>
      <c r="S286" s="91"/>
      <c r="T286" s="90"/>
      <c r="U286" s="91"/>
      <c r="V286" s="90"/>
      <c r="W286" s="91">
        <v>3.39</v>
      </c>
      <c r="X286" s="91">
        <v>7.79</v>
      </c>
      <c r="Y286" s="91"/>
      <c r="Z286" s="91"/>
      <c r="AA286" s="90"/>
      <c r="AB286" s="91">
        <v>4.4000000000000004</v>
      </c>
      <c r="AC286" s="90">
        <v>2022</v>
      </c>
      <c r="AD286" s="90"/>
      <c r="AE286" s="90"/>
      <c r="AF286" s="90"/>
      <c r="AG286" s="90"/>
      <c r="AH286" s="90"/>
      <c r="AI286" s="90"/>
      <c r="AJ286" s="90"/>
      <c r="AK286" s="176"/>
      <c r="AL286" s="176"/>
      <c r="AM286" s="176"/>
      <c r="AN286" s="176"/>
      <c r="AO286" s="176"/>
    </row>
    <row r="287" spans="1:41" s="206" customFormat="1" ht="35.1" customHeight="1">
      <c r="A287" s="90">
        <v>40</v>
      </c>
      <c r="B287" s="90">
        <v>2022</v>
      </c>
      <c r="C287" s="90" t="s">
        <v>1702</v>
      </c>
      <c r="D287" s="90" t="s">
        <v>1703</v>
      </c>
      <c r="E287" s="90" t="s">
        <v>1704</v>
      </c>
      <c r="F287" s="90" t="s">
        <v>2</v>
      </c>
      <c r="G287" s="90" t="s">
        <v>1705</v>
      </c>
      <c r="H287" s="91">
        <v>68.16</v>
      </c>
      <c r="I287" s="92" t="s">
        <v>2576</v>
      </c>
      <c r="J287" s="90"/>
      <c r="K287" s="143" t="s">
        <v>4</v>
      </c>
      <c r="L287" s="90">
        <v>1</v>
      </c>
      <c r="M287" s="94">
        <v>44569</v>
      </c>
      <c r="N287" s="94">
        <v>45210</v>
      </c>
      <c r="O287" s="94"/>
      <c r="P287" s="91"/>
      <c r="Q287" s="91">
        <v>2.25</v>
      </c>
      <c r="R287" s="90">
        <v>2022</v>
      </c>
      <c r="S287" s="91">
        <v>0.84</v>
      </c>
      <c r="T287" s="90">
        <v>2022</v>
      </c>
      <c r="U287" s="91">
        <v>0.99</v>
      </c>
      <c r="V287" s="90">
        <v>2022</v>
      </c>
      <c r="W287" s="91">
        <v>5.45</v>
      </c>
      <c r="X287" s="91">
        <v>44.38</v>
      </c>
      <c r="Y287" s="91"/>
      <c r="Z287" s="91"/>
      <c r="AA287" s="90"/>
      <c r="AB287" s="91">
        <v>38.93</v>
      </c>
      <c r="AC287" s="90">
        <v>2022</v>
      </c>
      <c r="AD287" s="90"/>
      <c r="AE287" s="90"/>
      <c r="AF287" s="90" t="s">
        <v>1706</v>
      </c>
      <c r="AG287" s="90" t="s">
        <v>1707</v>
      </c>
      <c r="AH287" s="90" t="s">
        <v>1708</v>
      </c>
      <c r="AI287" s="90"/>
      <c r="AJ287" s="90"/>
      <c r="AK287" s="176"/>
      <c r="AL287" s="176"/>
      <c r="AM287" s="176"/>
      <c r="AN287" s="176"/>
      <c r="AO287" s="176"/>
    </row>
    <row r="288" spans="1:41" s="206" customFormat="1" ht="35.1" customHeight="1">
      <c r="A288" s="90">
        <v>41</v>
      </c>
      <c r="B288" s="90">
        <v>2022</v>
      </c>
      <c r="C288" s="90" t="s">
        <v>1709</v>
      </c>
      <c r="D288" s="90" t="s">
        <v>1710</v>
      </c>
      <c r="E288" s="90" t="s">
        <v>1711</v>
      </c>
      <c r="F288" s="90" t="s">
        <v>57</v>
      </c>
      <c r="G288" s="90"/>
      <c r="H288" s="91">
        <v>79.02</v>
      </c>
      <c r="I288" s="92" t="s">
        <v>1712</v>
      </c>
      <c r="J288" s="90"/>
      <c r="K288" s="143" t="s">
        <v>4</v>
      </c>
      <c r="L288" s="90">
        <v>1</v>
      </c>
      <c r="M288" s="94">
        <v>44791</v>
      </c>
      <c r="N288" s="94">
        <v>44813</v>
      </c>
      <c r="O288" s="94"/>
      <c r="P288" s="91">
        <v>1.91</v>
      </c>
      <c r="Q288" s="91">
        <v>7.51</v>
      </c>
      <c r="R288" s="90">
        <v>2022</v>
      </c>
      <c r="S288" s="91">
        <v>0.86</v>
      </c>
      <c r="T288" s="90">
        <v>2022</v>
      </c>
      <c r="U288" s="91">
        <v>4.51</v>
      </c>
      <c r="V288" s="90">
        <v>2022</v>
      </c>
      <c r="W288" s="91">
        <v>8.56</v>
      </c>
      <c r="X288" s="91">
        <v>38.21</v>
      </c>
      <c r="Y288" s="91"/>
      <c r="Z288" s="91"/>
      <c r="AA288" s="90"/>
      <c r="AB288" s="91">
        <v>29.65</v>
      </c>
      <c r="AC288" s="90">
        <v>2022</v>
      </c>
      <c r="AD288" s="90"/>
      <c r="AE288" s="90"/>
      <c r="AF288" s="90" t="s">
        <v>1713</v>
      </c>
      <c r="AG288" s="90" t="s">
        <v>1714</v>
      </c>
      <c r="AH288" s="90" t="s">
        <v>1715</v>
      </c>
      <c r="AI288" s="90"/>
      <c r="AJ288" s="90"/>
      <c r="AK288" s="176"/>
      <c r="AL288" s="176"/>
      <c r="AM288" s="176"/>
      <c r="AN288" s="176"/>
      <c r="AO288" s="176"/>
    </row>
    <row r="289" spans="1:41" s="5" customFormat="1" ht="35.1" customHeight="1">
      <c r="A289" s="27">
        <v>42</v>
      </c>
      <c r="B289" s="27">
        <v>2022</v>
      </c>
      <c r="C289" s="27" t="s">
        <v>1716</v>
      </c>
      <c r="D289" s="27" t="s">
        <v>1717</v>
      </c>
      <c r="E289" s="27" t="s">
        <v>1718</v>
      </c>
      <c r="F289" s="27" t="s">
        <v>440</v>
      </c>
      <c r="G289" s="27" t="s">
        <v>1719</v>
      </c>
      <c r="H289" s="29">
        <v>13.53</v>
      </c>
      <c r="I289" s="33" t="s">
        <v>1720</v>
      </c>
      <c r="J289" s="27"/>
      <c r="K289" s="28" t="s">
        <v>4</v>
      </c>
      <c r="L289" s="27">
        <v>1</v>
      </c>
      <c r="M289" s="31">
        <v>44707</v>
      </c>
      <c r="N289" s="31"/>
      <c r="O289" s="31"/>
      <c r="P289" s="29"/>
      <c r="Q289" s="29">
        <v>0.96</v>
      </c>
      <c r="R289" s="27">
        <v>2022</v>
      </c>
      <c r="S289" s="29">
        <v>0.44</v>
      </c>
      <c r="T289" s="27">
        <v>2022</v>
      </c>
      <c r="U289" s="29"/>
      <c r="V289" s="27"/>
      <c r="W289" s="29"/>
      <c r="X289" s="29"/>
      <c r="Y289" s="29"/>
      <c r="Z289" s="29"/>
      <c r="AA289" s="27"/>
      <c r="AB289" s="29"/>
      <c r="AC289" s="27"/>
      <c r="AD289" s="27"/>
      <c r="AE289" s="27"/>
      <c r="AF289" s="27"/>
      <c r="AG289" s="27"/>
      <c r="AH289" s="27"/>
      <c r="AI289" s="27"/>
      <c r="AJ289" s="27"/>
      <c r="AK289" s="73"/>
      <c r="AL289" s="73"/>
      <c r="AM289" s="73"/>
      <c r="AN289" s="73"/>
      <c r="AO289" s="73"/>
    </row>
    <row r="290" spans="1:41" s="206" customFormat="1" ht="35.1" customHeight="1">
      <c r="A290" s="90">
        <v>43</v>
      </c>
      <c r="B290" s="90">
        <v>2022</v>
      </c>
      <c r="C290" s="90" t="s">
        <v>1722</v>
      </c>
      <c r="D290" s="90" t="s">
        <v>1723</v>
      </c>
      <c r="E290" s="90" t="s">
        <v>1724</v>
      </c>
      <c r="F290" s="90" t="s">
        <v>731</v>
      </c>
      <c r="G290" s="90" t="s">
        <v>1725</v>
      </c>
      <c r="H290" s="91">
        <v>70.849999999999994</v>
      </c>
      <c r="I290" s="92" t="s">
        <v>1721</v>
      </c>
      <c r="J290" s="90"/>
      <c r="K290" s="143" t="s">
        <v>4</v>
      </c>
      <c r="L290" s="90">
        <v>1</v>
      </c>
      <c r="M290" s="94">
        <v>44761</v>
      </c>
      <c r="N290" s="94">
        <v>44818</v>
      </c>
      <c r="O290" s="94"/>
      <c r="P290" s="91">
        <v>4.9400000000000004</v>
      </c>
      <c r="Q290" s="91">
        <v>2.09</v>
      </c>
      <c r="R290" s="90">
        <v>2022</v>
      </c>
      <c r="S290" s="91">
        <v>0.78</v>
      </c>
      <c r="T290" s="90">
        <v>2022</v>
      </c>
      <c r="U290" s="91">
        <v>0.62</v>
      </c>
      <c r="V290" s="90">
        <v>2022</v>
      </c>
      <c r="W290" s="91">
        <v>12.69</v>
      </c>
      <c r="X290" s="91">
        <v>56.68</v>
      </c>
      <c r="Y290" s="91"/>
      <c r="Z290" s="91"/>
      <c r="AA290" s="90"/>
      <c r="AB290" s="91">
        <v>13.8</v>
      </c>
      <c r="AC290" s="90">
        <v>2022</v>
      </c>
      <c r="AD290" s="90"/>
      <c r="AE290" s="90"/>
      <c r="AF290" s="90" t="s">
        <v>1726</v>
      </c>
      <c r="AG290" s="90" t="s">
        <v>1727</v>
      </c>
      <c r="AH290" s="90" t="s">
        <v>1728</v>
      </c>
      <c r="AI290" s="90"/>
      <c r="AJ290" s="90"/>
      <c r="AK290" s="176"/>
      <c r="AL290" s="176"/>
      <c r="AM290" s="176"/>
      <c r="AN290" s="176"/>
      <c r="AO290" s="176"/>
    </row>
    <row r="291" spans="1:41" s="206" customFormat="1" ht="35.1" customHeight="1">
      <c r="A291" s="90">
        <v>44</v>
      </c>
      <c r="B291" s="90">
        <v>2022</v>
      </c>
      <c r="C291" s="90" t="s">
        <v>1730</v>
      </c>
      <c r="D291" s="90" t="s">
        <v>1731</v>
      </c>
      <c r="E291" s="90" t="s">
        <v>1732</v>
      </c>
      <c r="F291" s="90" t="s">
        <v>10</v>
      </c>
      <c r="G291" s="90" t="s">
        <v>1733</v>
      </c>
      <c r="H291" s="91">
        <v>5.81</v>
      </c>
      <c r="I291" s="92" t="s">
        <v>1729</v>
      </c>
      <c r="J291" s="90"/>
      <c r="K291" s="143" t="s">
        <v>4</v>
      </c>
      <c r="L291" s="90">
        <v>1</v>
      </c>
      <c r="M291" s="94">
        <v>44740</v>
      </c>
      <c r="N291" s="94">
        <v>44805</v>
      </c>
      <c r="O291" s="94"/>
      <c r="P291" s="91"/>
      <c r="Q291" s="91"/>
      <c r="R291" s="90"/>
      <c r="S291" s="91">
        <v>4.36E-2</v>
      </c>
      <c r="T291" s="90">
        <v>2022</v>
      </c>
      <c r="U291" s="91"/>
      <c r="V291" s="90"/>
      <c r="W291" s="91"/>
      <c r="X291" s="91"/>
      <c r="Y291" s="91"/>
      <c r="Z291" s="91"/>
      <c r="AA291" s="90"/>
      <c r="AB291" s="91"/>
      <c r="AC291" s="90"/>
      <c r="AD291" s="90"/>
      <c r="AE291" s="90"/>
      <c r="AF291" s="90"/>
      <c r="AG291" s="90"/>
      <c r="AH291" s="90"/>
      <c r="AI291" s="90"/>
      <c r="AJ291" s="90"/>
      <c r="AK291" s="176"/>
      <c r="AL291" s="176"/>
      <c r="AM291" s="176"/>
      <c r="AN291" s="176"/>
      <c r="AO291" s="176"/>
    </row>
    <row r="292" spans="1:41" s="206" customFormat="1" ht="35.1" customHeight="1">
      <c r="A292" s="90">
        <v>45</v>
      </c>
      <c r="B292" s="90">
        <v>2022</v>
      </c>
      <c r="C292" s="88" t="s">
        <v>1734</v>
      </c>
      <c r="D292" s="90" t="s">
        <v>4157</v>
      </c>
      <c r="E292" s="90" t="s">
        <v>1735</v>
      </c>
      <c r="F292" s="90" t="s">
        <v>152</v>
      </c>
      <c r="G292" s="90"/>
      <c r="H292" s="91">
        <v>87.05</v>
      </c>
      <c r="I292" s="177" t="s">
        <v>1736</v>
      </c>
      <c r="J292" s="88"/>
      <c r="K292" s="143" t="s">
        <v>4</v>
      </c>
      <c r="L292" s="90">
        <v>1</v>
      </c>
      <c r="M292" s="94">
        <v>44714</v>
      </c>
      <c r="N292" s="94">
        <v>44832</v>
      </c>
      <c r="O292" s="94"/>
      <c r="P292" s="91"/>
      <c r="Q292" s="91">
        <v>1.27</v>
      </c>
      <c r="R292" s="90">
        <v>2022</v>
      </c>
      <c r="S292" s="91">
        <v>1.71</v>
      </c>
      <c r="T292" s="90">
        <v>2022</v>
      </c>
      <c r="U292" s="91">
        <v>0.88</v>
      </c>
      <c r="V292" s="90">
        <v>2022</v>
      </c>
      <c r="W292" s="91">
        <v>7.06</v>
      </c>
      <c r="X292" s="91">
        <v>40.19</v>
      </c>
      <c r="Y292" s="91"/>
      <c r="Z292" s="91"/>
      <c r="AA292" s="90"/>
      <c r="AB292" s="91">
        <v>33.11</v>
      </c>
      <c r="AC292" s="90">
        <v>2022</v>
      </c>
      <c r="AD292" s="90"/>
      <c r="AE292" s="90"/>
      <c r="AF292" s="90"/>
      <c r="AG292" s="90"/>
      <c r="AH292" s="90"/>
      <c r="AI292" s="90"/>
      <c r="AJ292" s="90"/>
      <c r="AK292" s="176"/>
      <c r="AL292" s="176"/>
      <c r="AM292" s="176"/>
      <c r="AN292" s="176"/>
      <c r="AO292" s="176"/>
    </row>
    <row r="293" spans="1:41" s="206" customFormat="1" ht="35.1" customHeight="1">
      <c r="A293" s="90">
        <v>46</v>
      </c>
      <c r="B293" s="90">
        <v>2022</v>
      </c>
      <c r="C293" s="90" t="s">
        <v>1738</v>
      </c>
      <c r="D293" s="90" t="s">
        <v>1739</v>
      </c>
      <c r="E293" s="90" t="s">
        <v>1740</v>
      </c>
      <c r="F293" s="90" t="s">
        <v>65</v>
      </c>
      <c r="G293" s="90" t="s">
        <v>1741</v>
      </c>
      <c r="H293" s="91">
        <v>54.658999999999999</v>
      </c>
      <c r="I293" s="92" t="s">
        <v>2580</v>
      </c>
      <c r="J293" s="90"/>
      <c r="K293" s="143" t="s">
        <v>4</v>
      </c>
      <c r="L293" s="90">
        <v>1</v>
      </c>
      <c r="M293" s="94">
        <v>44834</v>
      </c>
      <c r="N293" s="94"/>
      <c r="O293" s="94"/>
      <c r="P293" s="91">
        <v>0.71</v>
      </c>
      <c r="Q293" s="91"/>
      <c r="R293" s="90"/>
      <c r="S293" s="91">
        <v>0.37</v>
      </c>
      <c r="T293" s="90">
        <v>2022</v>
      </c>
      <c r="U293" s="91">
        <v>0.56000000000000005</v>
      </c>
      <c r="V293" s="90">
        <v>2022</v>
      </c>
      <c r="W293" s="91">
        <v>19.93</v>
      </c>
      <c r="X293" s="91">
        <v>27.25</v>
      </c>
      <c r="Y293" s="91"/>
      <c r="Z293" s="91"/>
      <c r="AA293" s="90"/>
      <c r="AB293" s="91">
        <v>15.18</v>
      </c>
      <c r="AC293" s="90">
        <v>2022</v>
      </c>
      <c r="AD293" s="90"/>
      <c r="AE293" s="90"/>
      <c r="AF293" s="90" t="s">
        <v>1742</v>
      </c>
      <c r="AG293" s="90" t="s">
        <v>1743</v>
      </c>
      <c r="AH293" s="90" t="s">
        <v>1744</v>
      </c>
      <c r="AI293" s="90"/>
      <c r="AJ293" s="90"/>
      <c r="AK293" s="176"/>
      <c r="AL293" s="176"/>
      <c r="AM293" s="176"/>
      <c r="AN293" s="176"/>
      <c r="AO293" s="176"/>
    </row>
    <row r="294" spans="1:41" s="206" customFormat="1" ht="35.1" customHeight="1">
      <c r="A294" s="90">
        <v>47</v>
      </c>
      <c r="B294" s="90">
        <v>2022</v>
      </c>
      <c r="C294" s="90" t="s">
        <v>1746</v>
      </c>
      <c r="D294" s="90" t="s">
        <v>1747</v>
      </c>
      <c r="E294" s="90" t="s">
        <v>1748</v>
      </c>
      <c r="F294" s="90" t="s">
        <v>65</v>
      </c>
      <c r="G294" s="90"/>
      <c r="H294" s="91">
        <v>343.53550000000001</v>
      </c>
      <c r="I294" s="92" t="s">
        <v>2577</v>
      </c>
      <c r="J294" s="90"/>
      <c r="K294" s="143" t="s">
        <v>4</v>
      </c>
      <c r="L294" s="90">
        <v>1</v>
      </c>
      <c r="M294" s="94">
        <v>44762</v>
      </c>
      <c r="N294" s="94">
        <v>44837</v>
      </c>
      <c r="O294" s="94"/>
      <c r="P294" s="91">
        <v>2.64</v>
      </c>
      <c r="Q294" s="91"/>
      <c r="R294" s="90"/>
      <c r="S294" s="91"/>
      <c r="T294" s="90"/>
      <c r="U294" s="91">
        <v>7.0000000000000007E-2</v>
      </c>
      <c r="V294" s="90">
        <v>2022</v>
      </c>
      <c r="W294" s="91">
        <v>298.11</v>
      </c>
      <c r="X294" s="91">
        <v>171.65</v>
      </c>
      <c r="Y294" s="91"/>
      <c r="Z294" s="91"/>
      <c r="AA294" s="90"/>
      <c r="AB294" s="91">
        <v>30.52</v>
      </c>
      <c r="AC294" s="90">
        <v>2022</v>
      </c>
      <c r="AD294" s="90"/>
      <c r="AE294" s="90"/>
      <c r="AF294" s="90" t="s">
        <v>1749</v>
      </c>
      <c r="AG294" s="90" t="s">
        <v>1750</v>
      </c>
      <c r="AH294" s="90" t="s">
        <v>1751</v>
      </c>
      <c r="AI294" s="90"/>
      <c r="AJ294" s="90"/>
      <c r="AK294" s="176"/>
      <c r="AL294" s="176"/>
      <c r="AM294" s="176"/>
      <c r="AN294" s="176"/>
      <c r="AO294" s="176"/>
    </row>
    <row r="295" spans="1:41" s="206" customFormat="1" ht="35.1" customHeight="1">
      <c r="A295" s="90">
        <v>48</v>
      </c>
      <c r="B295" s="90">
        <v>2022</v>
      </c>
      <c r="C295" s="90" t="s">
        <v>1752</v>
      </c>
      <c r="D295" s="90" t="s">
        <v>1753</v>
      </c>
      <c r="E295" s="90" t="s">
        <v>1754</v>
      </c>
      <c r="F295" s="90" t="s">
        <v>65</v>
      </c>
      <c r="G295" s="90" t="s">
        <v>1755</v>
      </c>
      <c r="H295" s="91">
        <v>51.659199999999998</v>
      </c>
      <c r="I295" s="92" t="s">
        <v>2121</v>
      </c>
      <c r="J295" s="90"/>
      <c r="K295" s="143" t="s">
        <v>4</v>
      </c>
      <c r="L295" s="90">
        <v>1</v>
      </c>
      <c r="M295" s="94">
        <v>44691</v>
      </c>
      <c r="N295" s="94">
        <v>44844</v>
      </c>
      <c r="O295" s="94"/>
      <c r="P295" s="91">
        <v>2.25</v>
      </c>
      <c r="Q295" s="91">
        <v>2.06</v>
      </c>
      <c r="R295" s="90">
        <v>2022</v>
      </c>
      <c r="S295" s="91">
        <v>0.33</v>
      </c>
      <c r="T295" s="90">
        <v>2022</v>
      </c>
      <c r="U295" s="91"/>
      <c r="V295" s="90"/>
      <c r="W295" s="91">
        <v>20.13</v>
      </c>
      <c r="X295" s="91">
        <v>28.07</v>
      </c>
      <c r="Y295" s="91"/>
      <c r="Z295" s="91"/>
      <c r="AA295" s="90"/>
      <c r="AB295" s="91">
        <v>7.94</v>
      </c>
      <c r="AC295" s="90">
        <v>2022</v>
      </c>
      <c r="AD295" s="90"/>
      <c r="AE295" s="90"/>
      <c r="AF295" s="90"/>
      <c r="AG295" s="90"/>
      <c r="AH295" s="90"/>
      <c r="AI295" s="90"/>
      <c r="AJ295" s="90"/>
      <c r="AK295" s="176"/>
      <c r="AL295" s="176"/>
      <c r="AM295" s="176"/>
      <c r="AN295" s="176"/>
      <c r="AO295" s="176"/>
    </row>
    <row r="296" spans="1:41" s="206" customFormat="1" ht="35.1" customHeight="1">
      <c r="A296" s="90">
        <v>49</v>
      </c>
      <c r="B296" s="90">
        <v>2022</v>
      </c>
      <c r="C296" s="90" t="s">
        <v>1756</v>
      </c>
      <c r="D296" s="90" t="s">
        <v>1757</v>
      </c>
      <c r="E296" s="90" t="s">
        <v>1758</v>
      </c>
      <c r="F296" s="90" t="s">
        <v>152</v>
      </c>
      <c r="G296" s="90" t="s">
        <v>1759</v>
      </c>
      <c r="H296" s="91">
        <v>42.15</v>
      </c>
      <c r="I296" s="92" t="s">
        <v>2122</v>
      </c>
      <c r="J296" s="90"/>
      <c r="K296" s="143" t="s">
        <v>4</v>
      </c>
      <c r="L296" s="90">
        <v>1</v>
      </c>
      <c r="M296" s="94" t="s">
        <v>1760</v>
      </c>
      <c r="N296" s="94">
        <v>44858</v>
      </c>
      <c r="O296" s="94"/>
      <c r="P296" s="91">
        <v>4.8099999999999996</v>
      </c>
      <c r="Q296" s="91">
        <v>1.86</v>
      </c>
      <c r="R296" s="90">
        <v>2022</v>
      </c>
      <c r="S296" s="91">
        <v>0.06</v>
      </c>
      <c r="T296" s="90">
        <v>2022</v>
      </c>
      <c r="U296" s="91">
        <v>0.39</v>
      </c>
      <c r="V296" s="90">
        <v>2022</v>
      </c>
      <c r="W296" s="91">
        <v>10.85</v>
      </c>
      <c r="X296" s="91">
        <v>14.98</v>
      </c>
      <c r="Y296" s="91"/>
      <c r="Z296" s="91"/>
      <c r="AA296" s="90"/>
      <c r="AB296" s="91">
        <v>4.13</v>
      </c>
      <c r="AC296" s="90">
        <v>2022</v>
      </c>
      <c r="AD296" s="90"/>
      <c r="AE296" s="90"/>
      <c r="AF296" s="90"/>
      <c r="AG296" s="90"/>
      <c r="AH296" s="90"/>
      <c r="AI296" s="90"/>
      <c r="AJ296" s="90"/>
      <c r="AK296" s="176"/>
      <c r="AL296" s="176"/>
      <c r="AM296" s="176"/>
      <c r="AN296" s="176"/>
      <c r="AO296" s="176"/>
    </row>
    <row r="297" spans="1:41" s="206" customFormat="1" ht="35.1" customHeight="1">
      <c r="A297" s="90">
        <v>50</v>
      </c>
      <c r="B297" s="90">
        <v>2022</v>
      </c>
      <c r="C297" s="90" t="s">
        <v>1761</v>
      </c>
      <c r="D297" s="90" t="s">
        <v>1762</v>
      </c>
      <c r="E297" s="90" t="s">
        <v>1763</v>
      </c>
      <c r="F297" s="90" t="s">
        <v>152</v>
      </c>
      <c r="G297" s="90" t="s">
        <v>1759</v>
      </c>
      <c r="H297" s="91">
        <v>43.8249</v>
      </c>
      <c r="I297" s="92" t="s">
        <v>2578</v>
      </c>
      <c r="J297" s="90"/>
      <c r="K297" s="143" t="s">
        <v>4</v>
      </c>
      <c r="L297" s="90">
        <v>1</v>
      </c>
      <c r="M297" s="94">
        <v>44806</v>
      </c>
      <c r="N297" s="94">
        <v>44852</v>
      </c>
      <c r="O297" s="94"/>
      <c r="P297" s="91">
        <v>1.8411</v>
      </c>
      <c r="Q297" s="91"/>
      <c r="R297" s="90"/>
      <c r="S297" s="91"/>
      <c r="T297" s="90"/>
      <c r="U297" s="91">
        <v>0.1938</v>
      </c>
      <c r="V297" s="90">
        <v>2022</v>
      </c>
      <c r="W297" s="91">
        <v>4.7984999999999998</v>
      </c>
      <c r="X297" s="91">
        <v>16.315899999999999</v>
      </c>
      <c r="Y297" s="91"/>
      <c r="Z297" s="91"/>
      <c r="AA297" s="90"/>
      <c r="AB297" s="91">
        <v>11.5174</v>
      </c>
      <c r="AC297" s="90">
        <v>2022</v>
      </c>
      <c r="AD297" s="90"/>
      <c r="AE297" s="90"/>
      <c r="AF297" s="90"/>
      <c r="AG297" s="90"/>
      <c r="AH297" s="90"/>
      <c r="AI297" s="90"/>
      <c r="AJ297" s="90"/>
      <c r="AK297" s="176"/>
      <c r="AL297" s="176"/>
      <c r="AM297" s="176"/>
      <c r="AN297" s="176"/>
      <c r="AO297" s="176"/>
    </row>
    <row r="298" spans="1:41" s="206" customFormat="1" ht="35.1" customHeight="1">
      <c r="A298" s="90">
        <v>51</v>
      </c>
      <c r="B298" s="90">
        <v>2022</v>
      </c>
      <c r="C298" s="90" t="s">
        <v>1764</v>
      </c>
      <c r="D298" s="90" t="s">
        <v>1765</v>
      </c>
      <c r="E298" s="90" t="s">
        <v>1766</v>
      </c>
      <c r="F298" s="90" t="s">
        <v>152</v>
      </c>
      <c r="G298" s="90"/>
      <c r="H298" s="91">
        <v>2201.1127999999999</v>
      </c>
      <c r="I298" s="92" t="s">
        <v>2124</v>
      </c>
      <c r="J298" s="90"/>
      <c r="K298" s="174" t="s">
        <v>66</v>
      </c>
      <c r="L298" s="90">
        <v>1</v>
      </c>
      <c r="M298" s="94">
        <v>44824</v>
      </c>
      <c r="N298" s="94">
        <v>44859</v>
      </c>
      <c r="O298" s="94"/>
      <c r="P298" s="91"/>
      <c r="Q298" s="91"/>
      <c r="R298" s="90"/>
      <c r="S298" s="91">
        <v>125.08969999999999</v>
      </c>
      <c r="T298" s="90" t="s">
        <v>1501</v>
      </c>
      <c r="U298" s="91">
        <v>5.0312999999999999</v>
      </c>
      <c r="V298" s="90">
        <v>2022</v>
      </c>
      <c r="W298" s="91">
        <v>397.72840000000002</v>
      </c>
      <c r="X298" s="91"/>
      <c r="Y298" s="91"/>
      <c r="Z298" s="91">
        <v>390.71980000000002</v>
      </c>
      <c r="AA298" s="90" t="s">
        <v>1501</v>
      </c>
      <c r="AB298" s="91">
        <v>74.525000000000006</v>
      </c>
      <c r="AC298" s="90">
        <v>2022</v>
      </c>
      <c r="AD298" s="90"/>
      <c r="AE298" s="90"/>
      <c r="AF298" s="90"/>
      <c r="AG298" s="90"/>
      <c r="AH298" s="90"/>
      <c r="AI298" s="90"/>
      <c r="AJ298" s="90"/>
      <c r="AK298" s="176"/>
      <c r="AL298" s="176"/>
      <c r="AM298" s="176"/>
      <c r="AN298" s="176"/>
      <c r="AO298" s="176"/>
    </row>
    <row r="299" spans="1:41" s="206" customFormat="1" ht="35.1" customHeight="1">
      <c r="A299" s="90">
        <v>52</v>
      </c>
      <c r="B299" s="90">
        <v>2022</v>
      </c>
      <c r="C299" s="90" t="s">
        <v>1767</v>
      </c>
      <c r="D299" s="90" t="s">
        <v>1768</v>
      </c>
      <c r="E299" s="90" t="s">
        <v>1534</v>
      </c>
      <c r="F299" s="90" t="s">
        <v>282</v>
      </c>
      <c r="G299" s="90"/>
      <c r="H299" s="91">
        <v>989.87</v>
      </c>
      <c r="I299" s="92" t="s">
        <v>2123</v>
      </c>
      <c r="J299" s="90"/>
      <c r="K299" s="174" t="s">
        <v>66</v>
      </c>
      <c r="L299" s="90">
        <v>1</v>
      </c>
      <c r="M299" s="94">
        <v>44848</v>
      </c>
      <c r="N299" s="94">
        <v>44865</v>
      </c>
      <c r="O299" s="94"/>
      <c r="P299" s="91"/>
      <c r="Q299" s="91">
        <v>1.85</v>
      </c>
      <c r="R299" s="90">
        <v>2022</v>
      </c>
      <c r="S299" s="91">
        <v>19.760000000000002</v>
      </c>
      <c r="T299" s="90" t="s">
        <v>1542</v>
      </c>
      <c r="U299" s="91">
        <v>20.77</v>
      </c>
      <c r="V299" s="90">
        <v>2022</v>
      </c>
      <c r="W299" s="91">
        <v>562.05999999999995</v>
      </c>
      <c r="X299" s="91"/>
      <c r="Y299" s="91"/>
      <c r="Z299" s="91"/>
      <c r="AA299" s="90"/>
      <c r="AB299" s="91">
        <v>221.3314</v>
      </c>
      <c r="AC299" s="90">
        <v>2022</v>
      </c>
      <c r="AD299" s="90"/>
      <c r="AE299" s="90"/>
      <c r="AF299" s="90" t="s">
        <v>1769</v>
      </c>
      <c r="AG299" s="90" t="s">
        <v>1770</v>
      </c>
      <c r="AH299" s="90" t="s">
        <v>1771</v>
      </c>
      <c r="AI299" s="90"/>
      <c r="AJ299" s="90"/>
      <c r="AK299" s="176"/>
      <c r="AL299" s="176"/>
      <c r="AM299" s="176"/>
      <c r="AN299" s="176"/>
      <c r="AO299" s="176"/>
    </row>
    <row r="300" spans="1:41" s="206" customFormat="1" ht="35.1" customHeight="1">
      <c r="A300" s="90">
        <v>53</v>
      </c>
      <c r="B300" s="90">
        <v>2022</v>
      </c>
      <c r="C300" s="90" t="s">
        <v>1772</v>
      </c>
      <c r="D300" s="90" t="s">
        <v>1773</v>
      </c>
      <c r="E300" s="90" t="s">
        <v>1774</v>
      </c>
      <c r="F300" s="90" t="s">
        <v>282</v>
      </c>
      <c r="G300" s="90"/>
      <c r="H300" s="91">
        <v>530.51</v>
      </c>
      <c r="I300" s="92" t="s">
        <v>1775</v>
      </c>
      <c r="J300" s="90"/>
      <c r="K300" s="174" t="s">
        <v>66</v>
      </c>
      <c r="L300" s="90">
        <v>1</v>
      </c>
      <c r="M300" s="94">
        <v>44840</v>
      </c>
      <c r="N300" s="94">
        <v>44873</v>
      </c>
      <c r="O300" s="94"/>
      <c r="P300" s="91">
        <v>40.92</v>
      </c>
      <c r="Q300" s="91"/>
      <c r="R300" s="90"/>
      <c r="S300" s="91"/>
      <c r="T300" s="90"/>
      <c r="U300" s="91"/>
      <c r="V300" s="90"/>
      <c r="W300" s="91">
        <v>458.95</v>
      </c>
      <c r="X300" s="91">
        <v>423.1</v>
      </c>
      <c r="Y300" s="91"/>
      <c r="Z300" s="91"/>
      <c r="AA300" s="90"/>
      <c r="AB300" s="91"/>
      <c r="AC300" s="90"/>
      <c r="AD300" s="90"/>
      <c r="AE300" s="90"/>
      <c r="AF300" s="90" t="s">
        <v>1776</v>
      </c>
      <c r="AG300" s="90" t="s">
        <v>1777</v>
      </c>
      <c r="AH300" s="90" t="s">
        <v>1778</v>
      </c>
      <c r="AI300" s="90"/>
      <c r="AJ300" s="90"/>
      <c r="AK300" s="176"/>
      <c r="AL300" s="176"/>
      <c r="AM300" s="176"/>
      <c r="AN300" s="176"/>
      <c r="AO300" s="176"/>
    </row>
    <row r="301" spans="1:41" s="5" customFormat="1" ht="35.1" customHeight="1">
      <c r="A301" s="27">
        <v>54</v>
      </c>
      <c r="B301" s="27">
        <v>2022</v>
      </c>
      <c r="C301" s="27" t="s">
        <v>1779</v>
      </c>
      <c r="D301" s="27" t="s">
        <v>1780</v>
      </c>
      <c r="E301" s="27" t="s">
        <v>1781</v>
      </c>
      <c r="F301" s="27" t="s">
        <v>57</v>
      </c>
      <c r="G301" s="27" t="s">
        <v>1782</v>
      </c>
      <c r="H301" s="29">
        <v>45.15</v>
      </c>
      <c r="I301" s="33" t="s">
        <v>2125</v>
      </c>
      <c r="J301" s="27"/>
      <c r="K301" s="28" t="s">
        <v>4</v>
      </c>
      <c r="L301" s="27">
        <v>1</v>
      </c>
      <c r="M301" s="31">
        <v>44827</v>
      </c>
      <c r="N301" s="31"/>
      <c r="O301" s="31"/>
      <c r="P301" s="29"/>
      <c r="Q301" s="29">
        <v>2.2200000000000002</v>
      </c>
      <c r="R301" s="27">
        <v>2022</v>
      </c>
      <c r="S301" s="29">
        <v>0.32</v>
      </c>
      <c r="T301" s="27">
        <v>2022</v>
      </c>
      <c r="U301" s="29"/>
      <c r="V301" s="27"/>
      <c r="W301" s="29"/>
      <c r="X301" s="29"/>
      <c r="Y301" s="29"/>
      <c r="Z301" s="29"/>
      <c r="AA301" s="27"/>
      <c r="AB301" s="29"/>
      <c r="AC301" s="27"/>
      <c r="AD301" s="27"/>
      <c r="AE301" s="27"/>
      <c r="AF301" s="27"/>
      <c r="AG301" s="27"/>
      <c r="AH301" s="27"/>
      <c r="AI301" s="27"/>
      <c r="AJ301" s="27"/>
      <c r="AK301" s="73"/>
      <c r="AL301" s="73"/>
      <c r="AM301" s="73"/>
      <c r="AN301" s="73"/>
      <c r="AO301" s="73"/>
    </row>
    <row r="302" spans="1:41" s="5" customFormat="1" ht="35.1" customHeight="1">
      <c r="A302" s="27">
        <v>55</v>
      </c>
      <c r="B302" s="27">
        <v>2022</v>
      </c>
      <c r="C302" s="28" t="s">
        <v>1788</v>
      </c>
      <c r="D302" s="29" t="s">
        <v>1789</v>
      </c>
      <c r="E302" s="28" t="s">
        <v>1790</v>
      </c>
      <c r="F302" s="28" t="s">
        <v>18</v>
      </c>
      <c r="G302" s="27" t="s">
        <v>1705</v>
      </c>
      <c r="H302" s="29">
        <v>72.36</v>
      </c>
      <c r="I302" s="34" t="s">
        <v>2126</v>
      </c>
      <c r="J302" s="30"/>
      <c r="K302" s="37" t="s">
        <v>4</v>
      </c>
      <c r="L302" s="27">
        <v>1</v>
      </c>
      <c r="M302" s="31">
        <v>44784</v>
      </c>
      <c r="N302" s="31">
        <v>44918</v>
      </c>
      <c r="O302" s="31"/>
      <c r="P302" s="29">
        <v>2.4700000000000002</v>
      </c>
      <c r="Q302" s="29">
        <v>1.77</v>
      </c>
      <c r="R302" s="27">
        <v>2022</v>
      </c>
      <c r="S302" s="29">
        <v>0.7</v>
      </c>
      <c r="T302" s="27">
        <v>2022</v>
      </c>
      <c r="U302" s="29">
        <v>0.1</v>
      </c>
      <c r="V302" s="27">
        <v>2022</v>
      </c>
      <c r="W302" s="29">
        <v>21.99</v>
      </c>
      <c r="X302" s="29">
        <v>36.54</v>
      </c>
      <c r="Y302" s="29"/>
      <c r="Z302" s="29"/>
      <c r="AA302" s="29"/>
      <c r="AB302" s="29">
        <v>14.55</v>
      </c>
      <c r="AC302" s="27">
        <v>2022</v>
      </c>
      <c r="AD302" s="27"/>
      <c r="AE302" s="27"/>
      <c r="AF302" s="62"/>
      <c r="AG302" s="62"/>
      <c r="AH302" s="62"/>
      <c r="AI302" s="29" t="s">
        <v>1791</v>
      </c>
      <c r="AJ302" s="29" t="s">
        <v>1114</v>
      </c>
      <c r="AK302" s="68" t="s">
        <v>1792</v>
      </c>
      <c r="AL302" s="68"/>
      <c r="AM302" s="68"/>
      <c r="AN302" s="68"/>
      <c r="AO302" s="68"/>
    </row>
    <row r="303" spans="1:41" s="5" customFormat="1" ht="35.1" customHeight="1">
      <c r="A303" s="27">
        <v>56</v>
      </c>
      <c r="B303" s="27">
        <v>2022</v>
      </c>
      <c r="C303" s="28" t="s">
        <v>1793</v>
      </c>
      <c r="D303" s="29" t="s">
        <v>1794</v>
      </c>
      <c r="E303" s="28" t="s">
        <v>1670</v>
      </c>
      <c r="F303" s="27" t="s">
        <v>57</v>
      </c>
      <c r="G303" s="27" t="s">
        <v>1705</v>
      </c>
      <c r="H303" s="29">
        <v>78.319999999999993</v>
      </c>
      <c r="I303" s="34" t="s">
        <v>2127</v>
      </c>
      <c r="J303" s="30"/>
      <c r="K303" s="37" t="s">
        <v>4</v>
      </c>
      <c r="L303" s="27">
        <v>1</v>
      </c>
      <c r="M303" s="31">
        <v>44637</v>
      </c>
      <c r="N303" s="31">
        <v>44915</v>
      </c>
      <c r="O303" s="31"/>
      <c r="P303" s="29">
        <v>0.18</v>
      </c>
      <c r="Q303" s="29">
        <v>0.9</v>
      </c>
      <c r="R303" s="27">
        <v>2022</v>
      </c>
      <c r="S303" s="29">
        <v>0.69</v>
      </c>
      <c r="T303" s="27">
        <v>2022</v>
      </c>
      <c r="U303" s="29">
        <v>0.36</v>
      </c>
      <c r="V303" s="27">
        <v>2022</v>
      </c>
      <c r="W303" s="29">
        <v>21.5</v>
      </c>
      <c r="X303" s="29">
        <v>39.729999999999997</v>
      </c>
      <c r="Y303" s="29"/>
      <c r="Z303" s="29"/>
      <c r="AA303" s="29"/>
      <c r="AB303" s="29">
        <v>18.23</v>
      </c>
      <c r="AC303" s="27">
        <v>2022</v>
      </c>
      <c r="AD303" s="27"/>
      <c r="AE303" s="27"/>
      <c r="AF303" s="29" t="s">
        <v>1795</v>
      </c>
      <c r="AG303" s="29" t="s">
        <v>1796</v>
      </c>
      <c r="AH303" s="29" t="s">
        <v>1797</v>
      </c>
      <c r="AI303" s="29"/>
      <c r="AJ303" s="29"/>
      <c r="AK303" s="68"/>
      <c r="AL303" s="68"/>
      <c r="AM303" s="68"/>
      <c r="AN303" s="68"/>
      <c r="AO303" s="68"/>
    </row>
    <row r="304" spans="1:41" s="5" customFormat="1" ht="35.1" customHeight="1">
      <c r="A304" s="27">
        <v>57</v>
      </c>
      <c r="B304" s="27">
        <v>2022</v>
      </c>
      <c r="C304" s="28" t="s">
        <v>1798</v>
      </c>
      <c r="D304" s="29" t="s">
        <v>1799</v>
      </c>
      <c r="E304" s="28" t="s">
        <v>1800</v>
      </c>
      <c r="F304" s="28" t="s">
        <v>18</v>
      </c>
      <c r="G304" s="27" t="s">
        <v>1705</v>
      </c>
      <c r="H304" s="29">
        <v>66.66</v>
      </c>
      <c r="I304" s="34" t="s">
        <v>1801</v>
      </c>
      <c r="J304" s="30"/>
      <c r="K304" s="37" t="s">
        <v>4</v>
      </c>
      <c r="L304" s="27">
        <v>1</v>
      </c>
      <c r="M304" s="31">
        <v>44848</v>
      </c>
      <c r="N304" s="31">
        <v>44918</v>
      </c>
      <c r="O304" s="31"/>
      <c r="P304" s="29"/>
      <c r="Q304" s="29"/>
      <c r="R304" s="27"/>
      <c r="S304" s="29"/>
      <c r="T304" s="27"/>
      <c r="U304" s="29"/>
      <c r="V304" s="27"/>
      <c r="W304" s="29">
        <v>9.14</v>
      </c>
      <c r="X304" s="29">
        <v>29.35</v>
      </c>
      <c r="Y304" s="29"/>
      <c r="Z304" s="29"/>
      <c r="AA304" s="29"/>
      <c r="AB304" s="29">
        <v>19.940000000000001</v>
      </c>
      <c r="AC304" s="27">
        <v>2022</v>
      </c>
      <c r="AD304" s="27"/>
      <c r="AE304" s="27"/>
      <c r="AF304" s="29"/>
      <c r="AG304" s="29"/>
      <c r="AH304" s="29"/>
      <c r="AI304" s="29"/>
      <c r="AJ304" s="29"/>
      <c r="AK304" s="68"/>
      <c r="AL304" s="68"/>
      <c r="AM304" s="68"/>
      <c r="AN304" s="68"/>
      <c r="AO304" s="68"/>
    </row>
    <row r="305" spans="1:41" s="5" customFormat="1" ht="35.1" customHeight="1">
      <c r="A305" s="27">
        <v>58</v>
      </c>
      <c r="B305" s="27">
        <v>2022</v>
      </c>
      <c r="C305" s="28" t="s">
        <v>1802</v>
      </c>
      <c r="D305" s="29" t="s">
        <v>1803</v>
      </c>
      <c r="E305" s="28" t="s">
        <v>1042</v>
      </c>
      <c r="F305" s="27" t="s">
        <v>1804</v>
      </c>
      <c r="G305" s="27" t="s">
        <v>1725</v>
      </c>
      <c r="H305" s="29">
        <v>103.58</v>
      </c>
      <c r="I305" s="34" t="s">
        <v>1805</v>
      </c>
      <c r="J305" s="30"/>
      <c r="K305" s="37" t="s">
        <v>4</v>
      </c>
      <c r="L305" s="27">
        <v>1</v>
      </c>
      <c r="M305" s="31">
        <v>44876</v>
      </c>
      <c r="N305" s="31">
        <v>44910</v>
      </c>
      <c r="O305" s="31"/>
      <c r="P305" s="29">
        <v>0.87</v>
      </c>
      <c r="Q305" s="29">
        <v>4.2300000000000004</v>
      </c>
      <c r="R305" s="27">
        <v>2022</v>
      </c>
      <c r="S305" s="29">
        <v>2.95</v>
      </c>
      <c r="T305" s="27" t="s">
        <v>1806</v>
      </c>
      <c r="U305" s="29">
        <v>5.62</v>
      </c>
      <c r="V305" s="27">
        <v>2022</v>
      </c>
      <c r="W305" s="29">
        <v>1.87</v>
      </c>
      <c r="X305" s="29">
        <v>24.73</v>
      </c>
      <c r="Y305" s="29"/>
      <c r="Z305" s="29"/>
      <c r="AA305" s="29"/>
      <c r="AB305" s="29">
        <v>22.86</v>
      </c>
      <c r="AC305" s="27">
        <v>2022</v>
      </c>
      <c r="AD305" s="27"/>
      <c r="AE305" s="27"/>
      <c r="AF305" s="29"/>
      <c r="AG305" s="29"/>
      <c r="AH305" s="29"/>
      <c r="AI305" s="29"/>
      <c r="AJ305" s="29"/>
      <c r="AK305" s="68"/>
      <c r="AL305" s="68"/>
      <c r="AM305" s="68"/>
      <c r="AN305" s="68"/>
      <c r="AO305" s="68"/>
    </row>
    <row r="306" spans="1:41" s="5" customFormat="1" ht="35.1" customHeight="1">
      <c r="A306" s="27">
        <v>59</v>
      </c>
      <c r="B306" s="27">
        <v>2022</v>
      </c>
      <c r="C306" s="28" t="s">
        <v>1807</v>
      </c>
      <c r="D306" s="29" t="s">
        <v>1808</v>
      </c>
      <c r="E306" s="28" t="s">
        <v>1809</v>
      </c>
      <c r="F306" s="27" t="s">
        <v>152</v>
      </c>
      <c r="G306" s="27"/>
      <c r="H306" s="29">
        <v>79.5</v>
      </c>
      <c r="I306" s="34" t="s">
        <v>1810</v>
      </c>
      <c r="J306" s="30" t="s">
        <v>4259</v>
      </c>
      <c r="K306" s="37" t="s">
        <v>4</v>
      </c>
      <c r="L306" s="27">
        <v>1</v>
      </c>
      <c r="M306" s="31">
        <v>44805</v>
      </c>
      <c r="N306" s="31">
        <v>44910</v>
      </c>
      <c r="O306" s="31"/>
      <c r="P306" s="29">
        <v>6.35</v>
      </c>
      <c r="Q306" s="29">
        <v>3.3</v>
      </c>
      <c r="R306" s="27">
        <v>2022</v>
      </c>
      <c r="S306" s="29">
        <v>1.85</v>
      </c>
      <c r="T306" s="27" t="s">
        <v>1486</v>
      </c>
      <c r="U306" s="29">
        <v>0.56999999999999995</v>
      </c>
      <c r="V306" s="27">
        <v>2022</v>
      </c>
      <c r="W306" s="29">
        <v>19.739999999999998</v>
      </c>
      <c r="X306" s="29">
        <v>24.35</v>
      </c>
      <c r="Y306" s="29"/>
      <c r="Z306" s="29"/>
      <c r="AA306" s="29"/>
      <c r="AB306" s="29">
        <v>4.6100000000000003</v>
      </c>
      <c r="AC306" s="27">
        <v>2022</v>
      </c>
      <c r="AD306" s="27"/>
      <c r="AE306" s="27"/>
      <c r="AF306" s="29" t="s">
        <v>1811</v>
      </c>
      <c r="AG306" s="29" t="s">
        <v>1812</v>
      </c>
      <c r="AH306" s="29" t="s">
        <v>1813</v>
      </c>
      <c r="AI306" s="29"/>
      <c r="AJ306" s="29"/>
      <c r="AK306" s="68"/>
      <c r="AL306" s="68"/>
      <c r="AM306" s="68"/>
      <c r="AN306" s="68"/>
      <c r="AO306" s="68"/>
    </row>
    <row r="307" spans="1:41" s="5" customFormat="1" ht="35.1" customHeight="1">
      <c r="A307" s="27">
        <v>60</v>
      </c>
      <c r="B307" s="27">
        <v>2022</v>
      </c>
      <c r="C307" s="28" t="s">
        <v>1814</v>
      </c>
      <c r="D307" s="29" t="s">
        <v>1815</v>
      </c>
      <c r="E307" s="28" t="s">
        <v>674</v>
      </c>
      <c r="F307" s="27" t="s">
        <v>152</v>
      </c>
      <c r="G307" s="27" t="s">
        <v>1816</v>
      </c>
      <c r="H307" s="29">
        <v>49.796399999999998</v>
      </c>
      <c r="I307" s="34" t="s">
        <v>1821</v>
      </c>
      <c r="J307" s="30"/>
      <c r="K307" s="37" t="s">
        <v>4</v>
      </c>
      <c r="L307" s="27">
        <v>1</v>
      </c>
      <c r="M307" s="31">
        <v>44698</v>
      </c>
      <c r="N307" s="31"/>
      <c r="O307" s="31"/>
      <c r="P307" s="29"/>
      <c r="Q307" s="29">
        <v>3.2</v>
      </c>
      <c r="R307" s="27">
        <v>2022</v>
      </c>
      <c r="S307" s="29">
        <v>1.92</v>
      </c>
      <c r="T307" s="27" t="s">
        <v>1817</v>
      </c>
      <c r="U307" s="29">
        <v>3.15</v>
      </c>
      <c r="V307" s="27">
        <v>2022</v>
      </c>
      <c r="W307" s="29"/>
      <c r="X307" s="29">
        <v>8.06</v>
      </c>
      <c r="Y307" s="29"/>
      <c r="Z307" s="29"/>
      <c r="AA307" s="29"/>
      <c r="AB307" s="29">
        <v>8.06</v>
      </c>
      <c r="AC307" s="27">
        <v>2022</v>
      </c>
      <c r="AD307" s="27"/>
      <c r="AE307" s="27"/>
      <c r="AF307" s="29"/>
      <c r="AG307" s="29"/>
      <c r="AH307" s="29"/>
      <c r="AI307" s="29"/>
      <c r="AJ307" s="29"/>
      <c r="AK307" s="68"/>
      <c r="AL307" s="68"/>
      <c r="AM307" s="68"/>
      <c r="AN307" s="68"/>
      <c r="AO307" s="68"/>
    </row>
    <row r="308" spans="1:41" s="5" customFormat="1" ht="35.1" customHeight="1">
      <c r="A308" s="27">
        <v>61</v>
      </c>
      <c r="B308" s="27">
        <v>2022</v>
      </c>
      <c r="C308" s="28" t="s">
        <v>1818</v>
      </c>
      <c r="D308" s="29" t="s">
        <v>1819</v>
      </c>
      <c r="E308" s="28" t="s">
        <v>1820</v>
      </c>
      <c r="F308" s="27" t="s">
        <v>152</v>
      </c>
      <c r="G308" s="27"/>
      <c r="H308" s="29">
        <v>933.71</v>
      </c>
      <c r="I308" s="34" t="s">
        <v>1824</v>
      </c>
      <c r="J308" s="30"/>
      <c r="K308" s="37" t="s">
        <v>66</v>
      </c>
      <c r="L308" s="27">
        <v>1</v>
      </c>
      <c r="M308" s="31">
        <v>44915</v>
      </c>
      <c r="N308" s="31">
        <v>44930</v>
      </c>
      <c r="O308" s="31"/>
      <c r="P308" s="29">
        <v>39.18</v>
      </c>
      <c r="Q308" s="29"/>
      <c r="R308" s="27"/>
      <c r="S308" s="29"/>
      <c r="T308" s="27"/>
      <c r="U308" s="29">
        <v>6.75</v>
      </c>
      <c r="V308" s="27">
        <v>2022</v>
      </c>
      <c r="W308" s="29">
        <v>768.53</v>
      </c>
      <c r="X308" s="29">
        <v>745.84</v>
      </c>
      <c r="Y308" s="29"/>
      <c r="Z308" s="29"/>
      <c r="AA308" s="29"/>
      <c r="AB308" s="29"/>
      <c r="AC308" s="27"/>
      <c r="AD308" s="27"/>
      <c r="AE308" s="27"/>
      <c r="AF308" s="29"/>
      <c r="AG308" s="29"/>
      <c r="AH308" s="29"/>
      <c r="AI308" s="29"/>
      <c r="AJ308" s="29"/>
      <c r="AK308" s="68"/>
      <c r="AL308" s="68"/>
      <c r="AM308" s="68"/>
      <c r="AN308" s="68"/>
      <c r="AO308" s="68"/>
    </row>
    <row r="309" spans="1:41" s="206" customFormat="1" ht="35.1" customHeight="1">
      <c r="A309" s="90">
        <v>62</v>
      </c>
      <c r="B309" s="90">
        <v>2022</v>
      </c>
      <c r="C309" s="143" t="s">
        <v>1822</v>
      </c>
      <c r="D309" s="91" t="s">
        <v>1823</v>
      </c>
      <c r="E309" s="143" t="s">
        <v>700</v>
      </c>
      <c r="F309" s="90" t="s">
        <v>65</v>
      </c>
      <c r="G309" s="90"/>
      <c r="H309" s="91">
        <v>64.08</v>
      </c>
      <c r="I309" s="173" t="s">
        <v>2579</v>
      </c>
      <c r="J309" s="93"/>
      <c r="K309" s="174" t="s">
        <v>4</v>
      </c>
      <c r="L309" s="90">
        <v>1</v>
      </c>
      <c r="M309" s="94">
        <v>44915</v>
      </c>
      <c r="N309" s="94">
        <v>44924</v>
      </c>
      <c r="O309" s="94"/>
      <c r="P309" s="91">
        <v>0.52</v>
      </c>
      <c r="Q309" s="91">
        <v>4.7</v>
      </c>
      <c r="R309" s="90">
        <v>2022</v>
      </c>
      <c r="S309" s="91">
        <v>0.67</v>
      </c>
      <c r="T309" s="90">
        <v>2022</v>
      </c>
      <c r="U309" s="91">
        <v>1.35</v>
      </c>
      <c r="V309" s="90">
        <v>2022</v>
      </c>
      <c r="W309" s="91">
        <v>2.92</v>
      </c>
      <c r="X309" s="91">
        <v>12.79</v>
      </c>
      <c r="Y309" s="91"/>
      <c r="Z309" s="91"/>
      <c r="AA309" s="91"/>
      <c r="AB309" s="91">
        <v>9.8699999999999992</v>
      </c>
      <c r="AC309" s="90">
        <v>2022</v>
      </c>
      <c r="AD309" s="90"/>
      <c r="AE309" s="90"/>
      <c r="AF309" s="91"/>
      <c r="AG309" s="91"/>
      <c r="AH309" s="91"/>
      <c r="AI309" s="91"/>
      <c r="AJ309" s="91"/>
      <c r="AK309" s="178"/>
      <c r="AL309" s="178"/>
      <c r="AM309" s="178"/>
      <c r="AN309" s="178"/>
      <c r="AO309" s="178"/>
    </row>
    <row r="310" spans="1:41" s="206" customFormat="1" ht="35.1" customHeight="1">
      <c r="A310" s="90">
        <v>63</v>
      </c>
      <c r="B310" s="90">
        <v>2022</v>
      </c>
      <c r="C310" s="143" t="s">
        <v>1825</v>
      </c>
      <c r="D310" s="91" t="s">
        <v>1826</v>
      </c>
      <c r="E310" s="143" t="s">
        <v>1827</v>
      </c>
      <c r="F310" s="90" t="s">
        <v>65</v>
      </c>
      <c r="G310" s="90"/>
      <c r="H310" s="91">
        <v>28.71</v>
      </c>
      <c r="I310" s="173" t="s">
        <v>1828</v>
      </c>
      <c r="J310" s="93"/>
      <c r="K310" s="174" t="s">
        <v>4</v>
      </c>
      <c r="L310" s="90">
        <v>1</v>
      </c>
      <c r="M310" s="94">
        <v>44909</v>
      </c>
      <c r="N310" s="94">
        <v>44935</v>
      </c>
      <c r="O310" s="94"/>
      <c r="P310" s="91">
        <v>1.86</v>
      </c>
      <c r="Q310" s="91">
        <v>0.59</v>
      </c>
      <c r="R310" s="90">
        <v>2022</v>
      </c>
      <c r="S310" s="91">
        <v>0.67</v>
      </c>
      <c r="T310" s="90">
        <v>2022</v>
      </c>
      <c r="U310" s="91">
        <v>0.06</v>
      </c>
      <c r="V310" s="90">
        <v>2022</v>
      </c>
      <c r="W310" s="91">
        <v>7.26</v>
      </c>
      <c r="X310" s="91">
        <v>8</v>
      </c>
      <c r="Y310" s="91"/>
      <c r="Z310" s="91"/>
      <c r="AA310" s="91"/>
      <c r="AB310" s="91">
        <v>0.74</v>
      </c>
      <c r="AC310" s="90">
        <v>2022</v>
      </c>
      <c r="AD310" s="90"/>
      <c r="AE310" s="90"/>
      <c r="AF310" s="91"/>
      <c r="AG310" s="91"/>
      <c r="AH310" s="91"/>
      <c r="AI310" s="91"/>
      <c r="AJ310" s="91"/>
      <c r="AK310" s="178"/>
      <c r="AL310" s="178"/>
      <c r="AM310" s="178"/>
      <c r="AN310" s="178"/>
      <c r="AO310" s="178"/>
    </row>
    <row r="311" spans="1:41" s="206" customFormat="1" ht="35.1" customHeight="1">
      <c r="A311" s="90">
        <v>64</v>
      </c>
      <c r="B311" s="90">
        <v>2022</v>
      </c>
      <c r="C311" s="143" t="s">
        <v>1829</v>
      </c>
      <c r="D311" s="91" t="s">
        <v>1830</v>
      </c>
      <c r="E311" s="143" t="s">
        <v>1831</v>
      </c>
      <c r="F311" s="90" t="s">
        <v>2</v>
      </c>
      <c r="G311" s="90"/>
      <c r="H311" s="91">
        <v>78.930000000000007</v>
      </c>
      <c r="I311" s="173" t="s">
        <v>1832</v>
      </c>
      <c r="J311" s="93"/>
      <c r="K311" s="174" t="s">
        <v>4</v>
      </c>
      <c r="L311" s="90">
        <v>1</v>
      </c>
      <c r="M311" s="94">
        <v>44923</v>
      </c>
      <c r="N311" s="94">
        <v>44931</v>
      </c>
      <c r="O311" s="94"/>
      <c r="P311" s="91"/>
      <c r="Q311" s="91"/>
      <c r="R311" s="90"/>
      <c r="S311" s="91">
        <v>0.42</v>
      </c>
      <c r="T311" s="90">
        <v>2022</v>
      </c>
      <c r="U311" s="91"/>
      <c r="V311" s="90"/>
      <c r="W311" s="91">
        <v>39.07</v>
      </c>
      <c r="X311" s="91">
        <v>51.08</v>
      </c>
      <c r="Y311" s="91"/>
      <c r="Z311" s="91"/>
      <c r="AA311" s="91"/>
      <c r="AB311" s="91">
        <v>12.01</v>
      </c>
      <c r="AC311" s="90">
        <v>2022</v>
      </c>
      <c r="AD311" s="90"/>
      <c r="AE311" s="90"/>
      <c r="AF311" s="91" t="s">
        <v>1833</v>
      </c>
      <c r="AG311" s="91" t="s">
        <v>1834</v>
      </c>
      <c r="AH311" s="91" t="s">
        <v>1835</v>
      </c>
      <c r="AI311" s="91"/>
      <c r="AJ311" s="91"/>
      <c r="AK311" s="178"/>
      <c r="AL311" s="178"/>
      <c r="AM311" s="178"/>
      <c r="AN311" s="178"/>
      <c r="AO311" s="178"/>
    </row>
    <row r="312" spans="1:41" s="5" customFormat="1" ht="35.1" customHeight="1">
      <c r="A312" s="27">
        <v>65</v>
      </c>
      <c r="B312" s="27">
        <v>2022</v>
      </c>
      <c r="C312" s="28" t="s">
        <v>1836</v>
      </c>
      <c r="D312" s="29" t="s">
        <v>1837</v>
      </c>
      <c r="E312" s="28" t="s">
        <v>1838</v>
      </c>
      <c r="F312" s="27" t="s">
        <v>1492</v>
      </c>
      <c r="G312" s="27" t="s">
        <v>1839</v>
      </c>
      <c r="H312" s="29">
        <v>70.400000000000006</v>
      </c>
      <c r="I312" s="34" t="s">
        <v>1840</v>
      </c>
      <c r="J312" s="30"/>
      <c r="K312" s="37" t="s">
        <v>4</v>
      </c>
      <c r="L312" s="27">
        <v>1</v>
      </c>
      <c r="M312" s="31">
        <v>44908</v>
      </c>
      <c r="N312" s="31">
        <v>44932</v>
      </c>
      <c r="O312" s="31"/>
      <c r="P312" s="29">
        <v>0.49</v>
      </c>
      <c r="Q312" s="29"/>
      <c r="R312" s="27"/>
      <c r="S312" s="29">
        <v>0.25</v>
      </c>
      <c r="T312" s="27">
        <v>2022</v>
      </c>
      <c r="U312" s="29">
        <v>1.62</v>
      </c>
      <c r="V312" s="27">
        <v>2022</v>
      </c>
      <c r="W312" s="29">
        <v>26.97</v>
      </c>
      <c r="X312" s="29">
        <v>46.05</v>
      </c>
      <c r="Y312" s="29"/>
      <c r="Z312" s="29"/>
      <c r="AA312" s="29"/>
      <c r="AB312" s="29">
        <v>1.62</v>
      </c>
      <c r="AC312" s="27">
        <v>2022</v>
      </c>
      <c r="AD312" s="27"/>
      <c r="AE312" s="27"/>
      <c r="AF312" s="29"/>
      <c r="AG312" s="29"/>
      <c r="AH312" s="29"/>
      <c r="AI312" s="29"/>
      <c r="AJ312" s="29"/>
      <c r="AK312" s="68"/>
      <c r="AL312" s="68"/>
      <c r="AM312" s="68"/>
      <c r="AN312" s="68"/>
      <c r="AO312" s="68"/>
    </row>
    <row r="313" spans="1:41" s="5" customFormat="1" ht="35.1" customHeight="1">
      <c r="A313" s="27">
        <v>66</v>
      </c>
      <c r="B313" s="27">
        <v>2022</v>
      </c>
      <c r="C313" s="28" t="s">
        <v>1836</v>
      </c>
      <c r="D313" s="29" t="s">
        <v>1837</v>
      </c>
      <c r="E313" s="28" t="s">
        <v>1841</v>
      </c>
      <c r="F313" s="27" t="s">
        <v>1492</v>
      </c>
      <c r="G313" s="27" t="s">
        <v>1842</v>
      </c>
      <c r="H313" s="29">
        <v>202.51</v>
      </c>
      <c r="I313" s="34" t="s">
        <v>1843</v>
      </c>
      <c r="J313" s="30"/>
      <c r="K313" s="37" t="s">
        <v>4</v>
      </c>
      <c r="L313" s="27">
        <v>1</v>
      </c>
      <c r="M313" s="31">
        <v>44922</v>
      </c>
      <c r="N313" s="31">
        <v>44932</v>
      </c>
      <c r="O313" s="31"/>
      <c r="P313" s="29">
        <v>3.01</v>
      </c>
      <c r="Q313" s="29">
        <v>5.96</v>
      </c>
      <c r="R313" s="27">
        <v>2022</v>
      </c>
      <c r="S313" s="29">
        <v>9.51</v>
      </c>
      <c r="T313" s="27" t="s">
        <v>1542</v>
      </c>
      <c r="U313" s="29">
        <v>2.44</v>
      </c>
      <c r="V313" s="27">
        <v>2022</v>
      </c>
      <c r="W313" s="29">
        <v>11.38</v>
      </c>
      <c r="X313" s="29">
        <v>53.34</v>
      </c>
      <c r="Y313" s="29"/>
      <c r="Z313" s="29"/>
      <c r="AA313" s="29"/>
      <c r="AB313" s="29">
        <v>41.96</v>
      </c>
      <c r="AC313" s="27">
        <v>2022</v>
      </c>
      <c r="AD313" s="27"/>
      <c r="AE313" s="27"/>
      <c r="AF313" s="29"/>
      <c r="AG313" s="29"/>
      <c r="AH313" s="29"/>
      <c r="AI313" s="29"/>
      <c r="AJ313" s="29"/>
      <c r="AK313" s="68"/>
      <c r="AL313" s="68"/>
      <c r="AM313" s="68"/>
      <c r="AN313" s="68"/>
      <c r="AO313" s="68"/>
    </row>
    <row r="314" spans="1:41" s="5" customFormat="1" ht="35.1" customHeight="1">
      <c r="A314" s="27">
        <v>67</v>
      </c>
      <c r="B314" s="27">
        <v>2022</v>
      </c>
      <c r="C314" s="28" t="s">
        <v>1844</v>
      </c>
      <c r="D314" s="29" t="s">
        <v>1845</v>
      </c>
      <c r="E314" s="28" t="s">
        <v>1846</v>
      </c>
      <c r="F314" s="27" t="s">
        <v>356</v>
      </c>
      <c r="G314" s="27"/>
      <c r="H314" s="29">
        <v>952.48080000000004</v>
      </c>
      <c r="I314" s="34" t="s">
        <v>1847</v>
      </c>
      <c r="J314" s="30"/>
      <c r="K314" s="37" t="s">
        <v>66</v>
      </c>
      <c r="L314" s="27">
        <v>1</v>
      </c>
      <c r="M314" s="31">
        <v>44917</v>
      </c>
      <c r="N314" s="31" t="s">
        <v>1848</v>
      </c>
      <c r="O314" s="31"/>
      <c r="P314" s="29">
        <v>59.56</v>
      </c>
      <c r="Q314" s="29">
        <v>16.27</v>
      </c>
      <c r="R314" s="27">
        <v>2023</v>
      </c>
      <c r="S314" s="29">
        <v>33.549999999999997</v>
      </c>
      <c r="T314" s="27" t="s">
        <v>1849</v>
      </c>
      <c r="U314" s="29">
        <v>2.61</v>
      </c>
      <c r="V314" s="27">
        <v>2023</v>
      </c>
      <c r="W314" s="29">
        <v>492.84</v>
      </c>
      <c r="X314" s="29">
        <v>511.36</v>
      </c>
      <c r="Y314" s="29"/>
      <c r="Z314" s="29"/>
      <c r="AA314" s="29"/>
      <c r="AB314" s="29">
        <v>18.52</v>
      </c>
      <c r="AC314" s="27">
        <v>2023</v>
      </c>
      <c r="AD314" s="27"/>
      <c r="AE314" s="27"/>
      <c r="AF314" s="29"/>
      <c r="AG314" s="29"/>
      <c r="AH314" s="29"/>
      <c r="AI314" s="29"/>
      <c r="AJ314" s="29"/>
      <c r="AK314" s="68"/>
      <c r="AL314" s="68"/>
      <c r="AM314" s="68"/>
      <c r="AN314" s="68"/>
      <c r="AO314" s="68"/>
    </row>
    <row r="315" spans="1:41" s="5" customFormat="1" ht="35.1" customHeight="1">
      <c r="A315" s="27">
        <v>68</v>
      </c>
      <c r="B315" s="27">
        <v>2022</v>
      </c>
      <c r="C315" s="28" t="s">
        <v>1853</v>
      </c>
      <c r="D315" s="29" t="s">
        <v>1854</v>
      </c>
      <c r="E315" s="28" t="s">
        <v>1855</v>
      </c>
      <c r="F315" s="27" t="s">
        <v>18</v>
      </c>
      <c r="G315" s="27" t="s">
        <v>1856</v>
      </c>
      <c r="H315" s="29">
        <v>5.6703999999999999</v>
      </c>
      <c r="I315" s="34" t="s">
        <v>1857</v>
      </c>
      <c r="J315" s="30"/>
      <c r="K315" s="37" t="s">
        <v>4</v>
      </c>
      <c r="L315" s="27">
        <v>1</v>
      </c>
      <c r="M315" s="31">
        <v>44691</v>
      </c>
      <c r="N315" s="31">
        <v>44939</v>
      </c>
      <c r="O315" s="31"/>
      <c r="P315" s="29"/>
      <c r="Q315" s="29"/>
      <c r="R315" s="27"/>
      <c r="S315" s="29"/>
      <c r="T315" s="27"/>
      <c r="U315" s="29"/>
      <c r="V315" s="27"/>
      <c r="W315" s="29">
        <v>2.7309999999999999</v>
      </c>
      <c r="X315" s="29">
        <v>4.5833000000000004</v>
      </c>
      <c r="Y315" s="29"/>
      <c r="Z315" s="29"/>
      <c r="AA315" s="29"/>
      <c r="AB315" s="29">
        <v>1.8523000000000001</v>
      </c>
      <c r="AC315" s="27">
        <v>2022</v>
      </c>
      <c r="AD315" s="27"/>
      <c r="AE315" s="27"/>
      <c r="AF315" s="29"/>
      <c r="AG315" s="29"/>
      <c r="AH315" s="29"/>
      <c r="AI315" s="29"/>
      <c r="AJ315" s="29"/>
      <c r="AK315" s="68"/>
      <c r="AL315" s="68"/>
      <c r="AM315" s="68"/>
      <c r="AN315" s="68"/>
      <c r="AO315" s="68"/>
    </row>
    <row r="316" spans="1:41" s="5" customFormat="1" ht="35.1" customHeight="1">
      <c r="A316" s="27">
        <v>69</v>
      </c>
      <c r="B316" s="27">
        <v>2022</v>
      </c>
      <c r="C316" s="28" t="s">
        <v>1860</v>
      </c>
      <c r="D316" s="29" t="s">
        <v>1858</v>
      </c>
      <c r="E316" s="28" t="s">
        <v>1670</v>
      </c>
      <c r="F316" s="27" t="s">
        <v>135</v>
      </c>
      <c r="G316" s="27" t="s">
        <v>1428</v>
      </c>
      <c r="H316" s="29">
        <v>75.900000000000006</v>
      </c>
      <c r="I316" s="34" t="s">
        <v>1859</v>
      </c>
      <c r="J316" s="30"/>
      <c r="K316" s="37" t="s">
        <v>4</v>
      </c>
      <c r="L316" s="27">
        <v>1</v>
      </c>
      <c r="M316" s="31">
        <v>44923</v>
      </c>
      <c r="N316" s="31">
        <v>44945</v>
      </c>
      <c r="O316" s="31"/>
      <c r="P316" s="29">
        <v>1.75</v>
      </c>
      <c r="Q316" s="29">
        <v>0.56999999999999995</v>
      </c>
      <c r="R316" s="27">
        <v>2022</v>
      </c>
      <c r="S316" s="29">
        <v>0.13</v>
      </c>
      <c r="T316" s="27">
        <v>2022</v>
      </c>
      <c r="U316" s="29"/>
      <c r="V316" s="27"/>
      <c r="W316" s="29">
        <v>10.78</v>
      </c>
      <c r="X316" s="29">
        <v>12.17</v>
      </c>
      <c r="Y316" s="29"/>
      <c r="Z316" s="29"/>
      <c r="AA316" s="29"/>
      <c r="AB316" s="29">
        <v>1.39</v>
      </c>
      <c r="AC316" s="27">
        <v>2022</v>
      </c>
      <c r="AD316" s="27"/>
      <c r="AE316" s="27"/>
      <c r="AF316" s="29" t="s">
        <v>1861</v>
      </c>
      <c r="AG316" s="29" t="s">
        <v>1862</v>
      </c>
      <c r="AH316" s="29" t="s">
        <v>1863</v>
      </c>
      <c r="AI316" s="29"/>
      <c r="AJ316" s="29"/>
      <c r="AK316" s="68"/>
      <c r="AL316" s="68"/>
      <c r="AM316" s="68"/>
      <c r="AN316" s="68"/>
      <c r="AO316" s="68"/>
    </row>
    <row r="317" spans="1:41" s="5" customFormat="1" ht="35.1" customHeight="1">
      <c r="A317" s="27">
        <v>70</v>
      </c>
      <c r="B317" s="27">
        <v>2022</v>
      </c>
      <c r="C317" s="28" t="s">
        <v>1866</v>
      </c>
      <c r="D317" s="29" t="s">
        <v>1867</v>
      </c>
      <c r="E317" s="28" t="s">
        <v>1864</v>
      </c>
      <c r="F317" s="27" t="s">
        <v>282</v>
      </c>
      <c r="G317" s="27"/>
      <c r="H317" s="29">
        <v>99.144300000000001</v>
      </c>
      <c r="I317" s="34" t="s">
        <v>1865</v>
      </c>
      <c r="J317" s="30"/>
      <c r="K317" s="37" t="s">
        <v>4</v>
      </c>
      <c r="L317" s="27">
        <v>1</v>
      </c>
      <c r="M317" s="31">
        <v>44875</v>
      </c>
      <c r="N317" s="31"/>
      <c r="O317" s="31"/>
      <c r="P317" s="29"/>
      <c r="Q317" s="29"/>
      <c r="R317" s="27"/>
      <c r="S317" s="29"/>
      <c r="T317" s="27"/>
      <c r="U317" s="29"/>
      <c r="V317" s="27"/>
      <c r="W317" s="29">
        <v>66.599999999999994</v>
      </c>
      <c r="X317" s="29">
        <v>79.36</v>
      </c>
      <c r="Y317" s="29"/>
      <c r="Z317" s="29"/>
      <c r="AA317" s="29"/>
      <c r="AB317" s="29">
        <v>12.77</v>
      </c>
      <c r="AC317" s="27">
        <v>2022</v>
      </c>
      <c r="AD317" s="27"/>
      <c r="AE317" s="27"/>
      <c r="AF317" s="29" t="s">
        <v>1868</v>
      </c>
      <c r="AG317" s="29" t="s">
        <v>1869</v>
      </c>
      <c r="AH317" s="29" t="s">
        <v>1870</v>
      </c>
      <c r="AI317" s="29"/>
      <c r="AJ317" s="29"/>
      <c r="AK317" s="68"/>
      <c r="AL317" s="68"/>
      <c r="AM317" s="68"/>
      <c r="AN317" s="68"/>
      <c r="AO317" s="68"/>
    </row>
    <row r="318" spans="1:41" s="5" customFormat="1" ht="35.1" customHeight="1">
      <c r="A318" s="27">
        <v>71</v>
      </c>
      <c r="B318" s="27">
        <v>2022</v>
      </c>
      <c r="C318" s="28" t="s">
        <v>1871</v>
      </c>
      <c r="D318" s="29" t="s">
        <v>1872</v>
      </c>
      <c r="E318" s="28" t="s">
        <v>1873</v>
      </c>
      <c r="F318" s="27" t="s">
        <v>1492</v>
      </c>
      <c r="G318" s="27" t="s">
        <v>1874</v>
      </c>
      <c r="H318" s="29">
        <v>55.92</v>
      </c>
      <c r="I318" s="34" t="s">
        <v>1875</v>
      </c>
      <c r="J318" s="30"/>
      <c r="K318" s="37" t="s">
        <v>4</v>
      </c>
      <c r="L318" s="27">
        <v>1</v>
      </c>
      <c r="M318" s="31">
        <v>44882</v>
      </c>
      <c r="N318" s="31"/>
      <c r="O318" s="31"/>
      <c r="P318" s="29"/>
      <c r="Q318" s="29">
        <v>3.87</v>
      </c>
      <c r="R318" s="27">
        <v>2022</v>
      </c>
      <c r="S318" s="29">
        <v>0.56999999999999995</v>
      </c>
      <c r="T318" s="27">
        <v>2022</v>
      </c>
      <c r="U318" s="29"/>
      <c r="V318" s="27"/>
      <c r="W318" s="29">
        <v>13.23</v>
      </c>
      <c r="X318" s="29">
        <v>22.7</v>
      </c>
      <c r="Y318" s="29"/>
      <c r="Z318" s="29"/>
      <c r="AA318" s="29"/>
      <c r="AB318" s="29">
        <v>9.4700000000000006</v>
      </c>
      <c r="AC318" s="27">
        <v>2022</v>
      </c>
      <c r="AD318" s="27"/>
      <c r="AE318" s="27"/>
      <c r="AF318" s="29"/>
      <c r="AG318" s="29"/>
      <c r="AH318" s="29"/>
      <c r="AI318" s="29"/>
      <c r="AJ318" s="29"/>
      <c r="AK318" s="68"/>
      <c r="AL318" s="68"/>
      <c r="AM318" s="68"/>
      <c r="AN318" s="68"/>
      <c r="AO318" s="68"/>
    </row>
    <row r="319" spans="1:41" s="5" customFormat="1" ht="35.1" customHeight="1">
      <c r="A319" s="27">
        <v>72</v>
      </c>
      <c r="B319" s="27">
        <v>2022</v>
      </c>
      <c r="C319" s="28" t="s">
        <v>1876</v>
      </c>
      <c r="D319" s="29" t="s">
        <v>1877</v>
      </c>
      <c r="E319" s="28" t="s">
        <v>1878</v>
      </c>
      <c r="F319" s="27" t="s">
        <v>770</v>
      </c>
      <c r="G319" s="27"/>
      <c r="H319" s="29">
        <v>43.65</v>
      </c>
      <c r="I319" s="34" t="s">
        <v>1879</v>
      </c>
      <c r="J319" s="30"/>
      <c r="K319" s="37" t="s">
        <v>4</v>
      </c>
      <c r="L319" s="27">
        <v>1</v>
      </c>
      <c r="M319" s="31">
        <v>44712</v>
      </c>
      <c r="N319" s="31"/>
      <c r="O319" s="31"/>
      <c r="P319" s="29">
        <v>1.52</v>
      </c>
      <c r="Q319" s="29">
        <v>4.54</v>
      </c>
      <c r="R319" s="27">
        <v>2022</v>
      </c>
      <c r="S319" s="29">
        <v>0.5</v>
      </c>
      <c r="T319" s="27">
        <v>2022</v>
      </c>
      <c r="U319" s="29"/>
      <c r="V319" s="27"/>
      <c r="W319" s="29">
        <v>13.42</v>
      </c>
      <c r="X319" s="29">
        <v>13.91</v>
      </c>
      <c r="Y319" s="29"/>
      <c r="Z319" s="29"/>
      <c r="AA319" s="29"/>
      <c r="AB319" s="29">
        <v>0.49</v>
      </c>
      <c r="AC319" s="27">
        <v>2022</v>
      </c>
      <c r="AD319" s="27"/>
      <c r="AE319" s="27"/>
      <c r="AF319" s="29"/>
      <c r="AG319" s="29"/>
      <c r="AH319" s="29"/>
      <c r="AI319" s="29"/>
      <c r="AJ319" s="29"/>
      <c r="AK319" s="68"/>
      <c r="AL319" s="68"/>
      <c r="AM319" s="68"/>
      <c r="AN319" s="68"/>
      <c r="AO319" s="68"/>
    </row>
    <row r="320" spans="1:41" s="5" customFormat="1" ht="35.1" customHeight="1">
      <c r="A320" s="27">
        <v>73</v>
      </c>
      <c r="B320" s="27">
        <v>2022</v>
      </c>
      <c r="C320" s="27" t="s">
        <v>4686</v>
      </c>
      <c r="D320" s="27" t="s">
        <v>1903</v>
      </c>
      <c r="E320" s="27" t="s">
        <v>1904</v>
      </c>
      <c r="F320" s="27" t="s">
        <v>142</v>
      </c>
      <c r="G320" s="27"/>
      <c r="H320" s="29">
        <v>271.33</v>
      </c>
      <c r="I320" s="33" t="s">
        <v>1905</v>
      </c>
      <c r="J320" s="27"/>
      <c r="K320" s="28" t="s">
        <v>4</v>
      </c>
      <c r="L320" s="27">
        <v>1</v>
      </c>
      <c r="M320" s="31">
        <v>44921</v>
      </c>
      <c r="N320" s="31">
        <v>44991</v>
      </c>
      <c r="O320" s="31" t="s">
        <v>4188</v>
      </c>
      <c r="P320" s="29">
        <v>2.16</v>
      </c>
      <c r="Q320" s="29">
        <v>1.85</v>
      </c>
      <c r="R320" s="27">
        <v>2023</v>
      </c>
      <c r="S320" s="29">
        <v>7.99</v>
      </c>
      <c r="T320" s="27" t="s">
        <v>1542</v>
      </c>
      <c r="U320" s="29">
        <v>9.65</v>
      </c>
      <c r="V320" s="27">
        <v>2022</v>
      </c>
      <c r="W320" s="29">
        <v>100.18</v>
      </c>
      <c r="X320" s="29">
        <v>193.78</v>
      </c>
      <c r="Y320" s="29"/>
      <c r="Z320" s="29"/>
      <c r="AA320" s="27"/>
      <c r="AB320" s="29">
        <v>93.6</v>
      </c>
      <c r="AC320" s="27">
        <v>2022</v>
      </c>
      <c r="AD320" s="27"/>
      <c r="AE320" s="27"/>
      <c r="AF320" s="27" t="s">
        <v>1965</v>
      </c>
      <c r="AG320" s="27" t="s">
        <v>1966</v>
      </c>
      <c r="AH320" s="27" t="s">
        <v>1967</v>
      </c>
      <c r="AI320" s="27"/>
      <c r="AJ320" s="27"/>
      <c r="AK320" s="73"/>
      <c r="AL320" s="73"/>
      <c r="AM320" s="73"/>
      <c r="AN320" s="73"/>
      <c r="AO320" s="73"/>
    </row>
    <row r="321" spans="1:41" s="5" customFormat="1" ht="35.1" customHeight="1">
      <c r="A321" s="27">
        <v>74</v>
      </c>
      <c r="B321" s="27">
        <v>2022</v>
      </c>
      <c r="C321" s="27" t="s">
        <v>1910</v>
      </c>
      <c r="D321" s="27" t="s">
        <v>1911</v>
      </c>
      <c r="E321" s="27" t="s">
        <v>92</v>
      </c>
      <c r="F321" s="27" t="s">
        <v>57</v>
      </c>
      <c r="G321" s="27" t="s">
        <v>546</v>
      </c>
      <c r="H321" s="29">
        <v>39.9</v>
      </c>
      <c r="I321" s="33" t="s">
        <v>1906</v>
      </c>
      <c r="J321" s="27"/>
      <c r="K321" s="28" t="s">
        <v>4</v>
      </c>
      <c r="L321" s="27">
        <v>1</v>
      </c>
      <c r="M321" s="31">
        <v>44805</v>
      </c>
      <c r="N321" s="31">
        <v>44994</v>
      </c>
      <c r="O321" s="31"/>
      <c r="P321" s="29">
        <v>2.44</v>
      </c>
      <c r="Q321" s="29"/>
      <c r="R321" s="27"/>
      <c r="S321" s="29">
        <v>0.28000000000000003</v>
      </c>
      <c r="T321" s="27">
        <v>2022</v>
      </c>
      <c r="U321" s="29"/>
      <c r="V321" s="27"/>
      <c r="W321" s="29">
        <v>11.76</v>
      </c>
      <c r="X321" s="29">
        <v>11.76</v>
      </c>
      <c r="Y321" s="29"/>
      <c r="Z321" s="29"/>
      <c r="AA321" s="27"/>
      <c r="AB321" s="29"/>
      <c r="AC321" s="27"/>
      <c r="AD321" s="27"/>
      <c r="AE321" s="27"/>
      <c r="AF321" s="27" t="s">
        <v>1907</v>
      </c>
      <c r="AG321" s="27" t="s">
        <v>1908</v>
      </c>
      <c r="AH321" s="27" t="s">
        <v>1909</v>
      </c>
      <c r="AI321" s="27"/>
      <c r="AJ321" s="27"/>
      <c r="AK321" s="73"/>
      <c r="AL321" s="73"/>
      <c r="AM321" s="73"/>
      <c r="AN321" s="73"/>
      <c r="AO321" s="73"/>
    </row>
    <row r="322" spans="1:41" s="5" customFormat="1" ht="34.5" customHeight="1">
      <c r="A322" s="27">
        <v>75</v>
      </c>
      <c r="B322" s="27">
        <v>2022</v>
      </c>
      <c r="C322" s="27" t="s">
        <v>4687</v>
      </c>
      <c r="D322" s="27" t="s">
        <v>2258</v>
      </c>
      <c r="E322" s="27" t="s">
        <v>2257</v>
      </c>
      <c r="F322" s="27" t="s">
        <v>152</v>
      </c>
      <c r="G322" s="27" t="s">
        <v>1654</v>
      </c>
      <c r="H322" s="29">
        <v>66.98</v>
      </c>
      <c r="I322" s="33" t="s">
        <v>2581</v>
      </c>
      <c r="J322" s="27"/>
      <c r="K322" s="27" t="s">
        <v>4</v>
      </c>
      <c r="L322" s="30">
        <v>1</v>
      </c>
      <c r="M322" s="31">
        <v>44923</v>
      </c>
      <c r="N322" s="31">
        <v>45014</v>
      </c>
      <c r="O322" s="27"/>
      <c r="P322" s="29">
        <v>0.85</v>
      </c>
      <c r="Q322" s="29">
        <v>3.95</v>
      </c>
      <c r="R322" s="27">
        <v>2022</v>
      </c>
      <c r="S322" s="29">
        <v>0.96</v>
      </c>
      <c r="T322" s="27" t="s">
        <v>1478</v>
      </c>
      <c r="U322" s="29"/>
      <c r="V322" s="27"/>
      <c r="W322" s="29">
        <v>15.16</v>
      </c>
      <c r="X322" s="29">
        <v>15.41</v>
      </c>
      <c r="Y322" s="29"/>
      <c r="Z322" s="29"/>
      <c r="AA322" s="27"/>
      <c r="AB322" s="29">
        <v>0.25</v>
      </c>
      <c r="AC322" s="27">
        <v>2022</v>
      </c>
      <c r="AD322" s="27"/>
      <c r="AE322" s="27"/>
      <c r="AF322" s="27"/>
      <c r="AG322" s="27"/>
      <c r="AH322" s="27"/>
      <c r="AI322" s="27"/>
      <c r="AJ322" s="27"/>
      <c r="AK322" s="73"/>
      <c r="AL322" s="73"/>
      <c r="AM322" s="73"/>
      <c r="AN322" s="73"/>
      <c r="AO322" s="73"/>
    </row>
    <row r="323" spans="1:41" s="5" customFormat="1" ht="35.1" customHeight="1">
      <c r="A323" s="9"/>
      <c r="B323" s="9"/>
      <c r="C323" s="20"/>
      <c r="D323" s="6"/>
      <c r="E323" s="20"/>
      <c r="F323" s="20"/>
      <c r="G323" s="20"/>
      <c r="H323" s="6">
        <f>SUM(H248:H322)</f>
        <v>28302.564700000006</v>
      </c>
      <c r="I323" s="3"/>
      <c r="J323" s="26"/>
      <c r="K323" s="20"/>
      <c r="L323" s="9"/>
      <c r="M323" s="4"/>
      <c r="N323" s="4"/>
      <c r="O323" s="4"/>
      <c r="P323" s="6">
        <f>SUM(P248:P322)</f>
        <v>267.2392000000001</v>
      </c>
      <c r="Q323" s="6">
        <f>SUM(Q248:Q322)</f>
        <v>166.88319999999999</v>
      </c>
      <c r="R323" s="6"/>
      <c r="S323" s="6">
        <f>SUM(S248:S322)</f>
        <v>396.91210000000007</v>
      </c>
      <c r="T323" s="6"/>
      <c r="U323" s="6">
        <f>SUM(U248:U322)</f>
        <v>140.48090000000002</v>
      </c>
      <c r="V323" s="6"/>
      <c r="W323" s="6">
        <f>SUM(W248:W322)</f>
        <v>16334.045400000003</v>
      </c>
      <c r="X323" s="6">
        <f>SUM(X248:X322)</f>
        <v>5127.223</v>
      </c>
      <c r="Y323" s="6">
        <f>SUM(Y248:Y297)</f>
        <v>0</v>
      </c>
      <c r="Z323" s="6">
        <f>SUM(Z248:Z322)</f>
        <v>595.23980000000006</v>
      </c>
      <c r="AA323" s="6">
        <f>SUM(AA248:AA297)</f>
        <v>0</v>
      </c>
      <c r="AB323" s="6">
        <f>SUM(AB248:AB322)</f>
        <v>1817.5109000000004</v>
      </c>
      <c r="AC323" s="6" t="s">
        <v>1114</v>
      </c>
      <c r="AD323" s="6"/>
      <c r="AE323" s="6"/>
      <c r="AF323" s="6" t="s">
        <v>1114</v>
      </c>
      <c r="AG323" s="6" t="s">
        <v>1114</v>
      </c>
      <c r="AH323" s="6" t="s">
        <v>1114</v>
      </c>
      <c r="AI323" s="6">
        <f>SUM(AI248:AI297)</f>
        <v>0</v>
      </c>
      <c r="AJ323" s="6">
        <f>SUM(AJ248:AJ297)</f>
        <v>0</v>
      </c>
      <c r="AK323" s="67">
        <f>SUM(AK248:AK297)</f>
        <v>0</v>
      </c>
      <c r="AL323" s="67"/>
      <c r="AM323" s="67"/>
      <c r="AN323" s="67"/>
      <c r="AO323" s="67"/>
    </row>
    <row r="324" spans="1:41" s="5" customFormat="1" ht="35.1" customHeight="1">
      <c r="A324" s="27">
        <v>1</v>
      </c>
      <c r="B324" s="27">
        <v>2023</v>
      </c>
      <c r="C324" s="27" t="s">
        <v>1880</v>
      </c>
      <c r="D324" s="27" t="s">
        <v>1882</v>
      </c>
      <c r="E324" s="27" t="s">
        <v>1883</v>
      </c>
      <c r="F324" s="27" t="s">
        <v>2</v>
      </c>
      <c r="G324" s="27" t="s">
        <v>1884</v>
      </c>
      <c r="H324" s="29">
        <v>113.33</v>
      </c>
      <c r="I324" s="33" t="s">
        <v>1881</v>
      </c>
      <c r="J324" s="27"/>
      <c r="K324" s="28" t="s">
        <v>4</v>
      </c>
      <c r="L324" s="27">
        <v>1</v>
      </c>
      <c r="M324" s="31">
        <v>44951</v>
      </c>
      <c r="N324" s="31">
        <v>44981</v>
      </c>
      <c r="O324" s="31"/>
      <c r="P324" s="29"/>
      <c r="Q324" s="29">
        <v>1.42</v>
      </c>
      <c r="R324" s="27">
        <v>2023</v>
      </c>
      <c r="S324" s="29">
        <v>1.49</v>
      </c>
      <c r="T324" s="27" t="s">
        <v>1885</v>
      </c>
      <c r="U324" s="29"/>
      <c r="V324" s="27"/>
      <c r="W324" s="29">
        <v>10.88</v>
      </c>
      <c r="X324" s="29">
        <v>10.88</v>
      </c>
      <c r="Y324" s="29"/>
      <c r="Z324" s="29"/>
      <c r="AA324" s="27"/>
      <c r="AB324" s="29"/>
      <c r="AC324" s="27"/>
      <c r="AD324" s="27"/>
      <c r="AE324" s="27"/>
      <c r="AF324" s="27" t="s">
        <v>1886</v>
      </c>
      <c r="AG324" s="27" t="s">
        <v>1887</v>
      </c>
      <c r="AH324" s="27" t="s">
        <v>1888</v>
      </c>
      <c r="AI324" s="27"/>
      <c r="AJ324" s="27"/>
      <c r="AK324" s="73"/>
      <c r="AL324" s="73"/>
      <c r="AM324" s="73"/>
      <c r="AN324" s="73"/>
      <c r="AO324" s="73"/>
    </row>
    <row r="325" spans="1:41" s="5" customFormat="1" ht="35.1" customHeight="1">
      <c r="A325" s="27">
        <v>2</v>
      </c>
      <c r="B325" s="27">
        <v>2023</v>
      </c>
      <c r="C325" s="27" t="s">
        <v>4688</v>
      </c>
      <c r="D325" s="27" t="s">
        <v>1889</v>
      </c>
      <c r="E325" s="27" t="s">
        <v>2686</v>
      </c>
      <c r="F325" s="27" t="s">
        <v>356</v>
      </c>
      <c r="G325" s="27" t="s">
        <v>1890</v>
      </c>
      <c r="H325" s="29">
        <v>104.04</v>
      </c>
      <c r="I325" s="33" t="s">
        <v>1891</v>
      </c>
      <c r="J325" s="27" t="s">
        <v>4187</v>
      </c>
      <c r="K325" s="28" t="s">
        <v>4</v>
      </c>
      <c r="L325" s="27">
        <v>1</v>
      </c>
      <c r="M325" s="31">
        <v>44951</v>
      </c>
      <c r="N325" s="31" t="s">
        <v>4186</v>
      </c>
      <c r="O325" s="31" t="s">
        <v>4185</v>
      </c>
      <c r="P325" s="29"/>
      <c r="Q325" s="29">
        <v>7.26</v>
      </c>
      <c r="R325" s="27">
        <v>2024</v>
      </c>
      <c r="S325" s="29">
        <v>0.28999999999999998</v>
      </c>
      <c r="T325" s="27">
        <v>2024</v>
      </c>
      <c r="U325" s="29">
        <v>3.59</v>
      </c>
      <c r="V325" s="27">
        <v>2024</v>
      </c>
      <c r="W325" s="29"/>
      <c r="X325" s="29">
        <v>61.55</v>
      </c>
      <c r="Y325" s="29"/>
      <c r="Z325" s="29"/>
      <c r="AA325" s="27"/>
      <c r="AB325" s="29">
        <v>61.55</v>
      </c>
      <c r="AC325" s="27">
        <v>2024</v>
      </c>
      <c r="AD325" s="27"/>
      <c r="AE325" s="27"/>
      <c r="AF325" s="27" t="s">
        <v>1892</v>
      </c>
      <c r="AG325" s="27" t="s">
        <v>1893</v>
      </c>
      <c r="AH325" s="27" t="s">
        <v>1894</v>
      </c>
      <c r="AI325" s="27"/>
      <c r="AJ325" s="27"/>
      <c r="AK325" s="73"/>
      <c r="AL325" s="73"/>
      <c r="AM325" s="73"/>
      <c r="AN325" s="73"/>
      <c r="AO325" s="73"/>
    </row>
    <row r="326" spans="1:41" s="5" customFormat="1" ht="35.1" customHeight="1">
      <c r="A326" s="27">
        <v>3</v>
      </c>
      <c r="B326" s="27">
        <v>2023</v>
      </c>
      <c r="C326" s="27" t="s">
        <v>4689</v>
      </c>
      <c r="D326" s="27" t="s">
        <v>1837</v>
      </c>
      <c r="E326" s="27" t="s">
        <v>1898</v>
      </c>
      <c r="F326" s="27" t="s">
        <v>18</v>
      </c>
      <c r="G326" s="27" t="s">
        <v>1899</v>
      </c>
      <c r="H326" s="29">
        <v>63.35</v>
      </c>
      <c r="I326" s="33" t="s">
        <v>1897</v>
      </c>
      <c r="J326" s="27" t="s">
        <v>2509</v>
      </c>
      <c r="K326" s="28" t="s">
        <v>4</v>
      </c>
      <c r="L326" s="27">
        <v>1</v>
      </c>
      <c r="M326" s="31">
        <v>44967</v>
      </c>
      <c r="N326" s="31" t="s">
        <v>4189</v>
      </c>
      <c r="O326" s="31">
        <v>45322</v>
      </c>
      <c r="P326" s="29"/>
      <c r="Q326" s="29">
        <v>0.46</v>
      </c>
      <c r="R326" s="27">
        <v>2023</v>
      </c>
      <c r="S326" s="29">
        <v>0.25</v>
      </c>
      <c r="T326" s="27">
        <v>2023</v>
      </c>
      <c r="U326" s="29">
        <v>2.08</v>
      </c>
      <c r="V326" s="27">
        <v>2023</v>
      </c>
      <c r="W326" s="29">
        <v>6.8</v>
      </c>
      <c r="X326" s="29">
        <v>50.72</v>
      </c>
      <c r="Y326" s="29"/>
      <c r="Z326" s="29"/>
      <c r="AA326" s="27"/>
      <c r="AB326" s="29">
        <v>26.45</v>
      </c>
      <c r="AC326" s="27">
        <v>2024</v>
      </c>
      <c r="AD326" s="27"/>
      <c r="AE326" s="27"/>
      <c r="AF326" s="27"/>
      <c r="AG326" s="27"/>
      <c r="AH326" s="27"/>
      <c r="AI326" s="27" t="s">
        <v>2594</v>
      </c>
      <c r="AJ326" s="27" t="s">
        <v>2592</v>
      </c>
      <c r="AK326" s="73" t="s">
        <v>2593</v>
      </c>
      <c r="AL326" s="73"/>
      <c r="AM326" s="73"/>
      <c r="AN326" s="73"/>
      <c r="AO326" s="73"/>
    </row>
    <row r="327" spans="1:41" s="5" customFormat="1" ht="35.1" customHeight="1">
      <c r="A327" s="27">
        <v>4</v>
      </c>
      <c r="B327" s="28">
        <v>2023</v>
      </c>
      <c r="C327" s="27" t="s">
        <v>438</v>
      </c>
      <c r="D327" s="27" t="s">
        <v>905</v>
      </c>
      <c r="E327" s="27" t="s">
        <v>1901</v>
      </c>
      <c r="F327" s="27" t="s">
        <v>440</v>
      </c>
      <c r="G327" s="27"/>
      <c r="H327" s="29">
        <v>201.16</v>
      </c>
      <c r="I327" s="33" t="s">
        <v>1900</v>
      </c>
      <c r="J327" s="27"/>
      <c r="K327" s="28" t="s">
        <v>4</v>
      </c>
      <c r="L327" s="27">
        <v>1</v>
      </c>
      <c r="M327" s="31">
        <v>44964</v>
      </c>
      <c r="N327" s="31">
        <v>45009</v>
      </c>
      <c r="O327" s="31"/>
      <c r="P327" s="29">
        <v>3.22</v>
      </c>
      <c r="Q327" s="29">
        <v>3.99</v>
      </c>
      <c r="R327" s="27">
        <v>2023</v>
      </c>
      <c r="S327" s="29">
        <v>1.62</v>
      </c>
      <c r="T327" s="27" t="s">
        <v>1902</v>
      </c>
      <c r="U327" s="29"/>
      <c r="V327" s="27"/>
      <c r="W327" s="29">
        <v>15.58</v>
      </c>
      <c r="X327" s="29">
        <v>15.58</v>
      </c>
      <c r="Y327" s="29"/>
      <c r="Z327" s="29"/>
      <c r="AA327" s="27"/>
      <c r="AB327" s="29"/>
      <c r="AC327" s="27"/>
      <c r="AD327" s="27"/>
      <c r="AE327" s="27"/>
      <c r="AF327" s="27"/>
      <c r="AG327" s="27"/>
      <c r="AH327" s="27"/>
      <c r="AI327" s="27"/>
      <c r="AJ327" s="27"/>
      <c r="AK327" s="73"/>
      <c r="AL327" s="73"/>
      <c r="AM327" s="73"/>
      <c r="AN327" s="73"/>
      <c r="AO327" s="73"/>
    </row>
    <row r="328" spans="1:41" s="206" customFormat="1" ht="35.1" customHeight="1">
      <c r="A328" s="90">
        <v>5</v>
      </c>
      <c r="B328" s="143">
        <v>2023</v>
      </c>
      <c r="C328" s="90" t="s">
        <v>1912</v>
      </c>
      <c r="D328" s="90" t="s">
        <v>1913</v>
      </c>
      <c r="E328" s="90" t="s">
        <v>1914</v>
      </c>
      <c r="F328" s="90" t="s">
        <v>770</v>
      </c>
      <c r="G328" s="90" t="s">
        <v>546</v>
      </c>
      <c r="H328" s="91">
        <v>78.72</v>
      </c>
      <c r="I328" s="92" t="s">
        <v>1915</v>
      </c>
      <c r="J328" s="90"/>
      <c r="K328" s="143" t="s">
        <v>4</v>
      </c>
      <c r="L328" s="143">
        <v>1</v>
      </c>
      <c r="M328" s="94">
        <v>44964</v>
      </c>
      <c r="N328" s="94">
        <v>45001</v>
      </c>
      <c r="O328" s="94"/>
      <c r="P328" s="179"/>
      <c r="Q328" s="98">
        <v>1.94</v>
      </c>
      <c r="R328" s="100">
        <v>2023</v>
      </c>
      <c r="S328" s="91">
        <v>0.88</v>
      </c>
      <c r="T328" s="100" t="s">
        <v>1885</v>
      </c>
      <c r="U328" s="98"/>
      <c r="V328" s="100"/>
      <c r="W328" s="98">
        <v>9.4700000000000006</v>
      </c>
      <c r="X328" s="98">
        <v>9.9700000000000006</v>
      </c>
      <c r="Y328" s="98"/>
      <c r="Z328" s="98"/>
      <c r="AA328" s="100"/>
      <c r="AB328" s="98"/>
      <c r="AC328" s="100"/>
      <c r="AD328" s="100"/>
      <c r="AE328" s="100"/>
      <c r="AF328" s="100" t="s">
        <v>1916</v>
      </c>
      <c r="AG328" s="100" t="s">
        <v>1917</v>
      </c>
      <c r="AH328" s="100" t="s">
        <v>1918</v>
      </c>
      <c r="AI328" s="100"/>
      <c r="AJ328" s="100"/>
      <c r="AK328" s="145"/>
      <c r="AL328" s="145"/>
      <c r="AM328" s="145"/>
      <c r="AN328" s="145"/>
      <c r="AO328" s="145"/>
    </row>
    <row r="329" spans="1:41" s="207" customFormat="1" ht="35.1" customHeight="1">
      <c r="A329" s="27">
        <v>6</v>
      </c>
      <c r="B329" s="28">
        <v>2023</v>
      </c>
      <c r="C329" s="43" t="s">
        <v>1923</v>
      </c>
      <c r="D329" s="43" t="s">
        <v>1919</v>
      </c>
      <c r="E329" s="43" t="s">
        <v>1920</v>
      </c>
      <c r="F329" s="43" t="s">
        <v>1921</v>
      </c>
      <c r="G329" s="43" t="s">
        <v>1922</v>
      </c>
      <c r="H329" s="57">
        <v>64.900000000000006</v>
      </c>
      <c r="I329" s="33" t="s">
        <v>1924</v>
      </c>
      <c r="J329" s="27"/>
      <c r="K329" s="43" t="s">
        <v>4</v>
      </c>
      <c r="L329" s="43">
        <v>1</v>
      </c>
      <c r="M329" s="35">
        <v>44824</v>
      </c>
      <c r="N329" s="31"/>
      <c r="O329" s="31"/>
      <c r="P329" s="57"/>
      <c r="Q329" s="57"/>
      <c r="R329" s="43"/>
      <c r="S329" s="29"/>
      <c r="T329" s="43"/>
      <c r="U329" s="57"/>
      <c r="V329" s="43"/>
      <c r="W329" s="57">
        <v>49.61</v>
      </c>
      <c r="X329" s="57">
        <v>51.8</v>
      </c>
      <c r="Y329" s="57"/>
      <c r="Z329" s="57"/>
      <c r="AA329" s="43"/>
      <c r="AB329" s="57">
        <v>2.2000000000000002</v>
      </c>
      <c r="AC329" s="43"/>
      <c r="AD329" s="43"/>
      <c r="AE329" s="43"/>
      <c r="AF329" s="43"/>
      <c r="AG329" s="43"/>
      <c r="AH329" s="43"/>
      <c r="AI329" s="43"/>
      <c r="AJ329" s="43"/>
      <c r="AK329" s="74"/>
      <c r="AL329" s="74"/>
      <c r="AM329" s="74"/>
      <c r="AN329" s="74"/>
      <c r="AO329" s="74"/>
    </row>
    <row r="330" spans="1:41" s="5" customFormat="1" ht="35.1" customHeight="1">
      <c r="A330" s="27">
        <v>7</v>
      </c>
      <c r="B330" s="30">
        <v>2023</v>
      </c>
      <c r="C330" s="43" t="s">
        <v>4690</v>
      </c>
      <c r="D330" s="27" t="s">
        <v>1925</v>
      </c>
      <c r="E330" s="27" t="s">
        <v>1926</v>
      </c>
      <c r="F330" s="27" t="s">
        <v>10</v>
      </c>
      <c r="G330" s="27" t="s">
        <v>1927</v>
      </c>
      <c r="H330" s="29">
        <v>32.44</v>
      </c>
      <c r="I330" s="33" t="s">
        <v>1934</v>
      </c>
      <c r="J330" s="27" t="s">
        <v>4184</v>
      </c>
      <c r="K330" s="43" t="s">
        <v>4</v>
      </c>
      <c r="L330" s="43">
        <v>1</v>
      </c>
      <c r="M330" s="31">
        <v>44985</v>
      </c>
      <c r="N330" s="35" t="s">
        <v>4193</v>
      </c>
      <c r="O330" s="63">
        <v>45272</v>
      </c>
      <c r="P330" s="60"/>
      <c r="Q330" s="29">
        <v>0.75</v>
      </c>
      <c r="R330" s="27">
        <v>2023</v>
      </c>
      <c r="S330" s="29"/>
      <c r="T330" s="27"/>
      <c r="U330" s="29"/>
      <c r="V330" s="27"/>
      <c r="W330" s="29">
        <v>2.77</v>
      </c>
      <c r="X330" s="29">
        <v>19.43</v>
      </c>
      <c r="Y330" s="29"/>
      <c r="Z330" s="29"/>
      <c r="AA330" s="27"/>
      <c r="AB330" s="29">
        <v>16.66</v>
      </c>
      <c r="AC330" s="27">
        <v>2023</v>
      </c>
      <c r="AD330" s="27"/>
      <c r="AE330" s="27"/>
      <c r="AF330" s="27" t="s">
        <v>1928</v>
      </c>
      <c r="AG330" s="27" t="s">
        <v>1929</v>
      </c>
      <c r="AH330" s="27" t="s">
        <v>1930</v>
      </c>
      <c r="AI330" s="27"/>
      <c r="AJ330" s="27"/>
      <c r="AK330" s="73"/>
      <c r="AL330" s="73"/>
      <c r="AM330" s="73"/>
      <c r="AN330" s="73"/>
      <c r="AO330" s="73"/>
    </row>
    <row r="331" spans="1:41" s="5" customFormat="1" ht="35.1" customHeight="1">
      <c r="A331" s="27">
        <v>8</v>
      </c>
      <c r="B331" s="28">
        <v>2023</v>
      </c>
      <c r="C331" s="27" t="s">
        <v>1931</v>
      </c>
      <c r="D331" s="27" t="s">
        <v>1932</v>
      </c>
      <c r="E331" s="27" t="s">
        <v>227</v>
      </c>
      <c r="F331" s="27" t="s">
        <v>356</v>
      </c>
      <c r="G331" s="27" t="s">
        <v>1933</v>
      </c>
      <c r="H331" s="29">
        <v>70.788200000000003</v>
      </c>
      <c r="I331" s="33" t="s">
        <v>1935</v>
      </c>
      <c r="J331" s="27"/>
      <c r="K331" s="43" t="s">
        <v>4</v>
      </c>
      <c r="L331" s="43">
        <v>1</v>
      </c>
      <c r="M331" s="31">
        <v>44985</v>
      </c>
      <c r="N331" s="31">
        <v>45021</v>
      </c>
      <c r="O331" s="31"/>
      <c r="P331" s="29">
        <v>0.64080000000000004</v>
      </c>
      <c r="Q331" s="29">
        <v>4.4261999999999997</v>
      </c>
      <c r="R331" s="27">
        <v>2023</v>
      </c>
      <c r="S331" s="29">
        <v>6.1499999999999999E-2</v>
      </c>
      <c r="T331" s="27">
        <v>2023</v>
      </c>
      <c r="U331" s="29"/>
      <c r="V331" s="27"/>
      <c r="W331" s="29">
        <v>0.64090000000000003</v>
      </c>
      <c r="X331" s="29">
        <v>0.64090000000000003</v>
      </c>
      <c r="Y331" s="29"/>
      <c r="Z331" s="29"/>
      <c r="AA331" s="27"/>
      <c r="AB331" s="29"/>
      <c r="AC331" s="27"/>
      <c r="AD331" s="27"/>
      <c r="AE331" s="27"/>
      <c r="AF331" s="27"/>
      <c r="AG331" s="27"/>
      <c r="AH331" s="27"/>
      <c r="AI331" s="27"/>
      <c r="AJ331" s="27"/>
      <c r="AK331" s="73"/>
      <c r="AL331" s="73"/>
      <c r="AM331" s="73"/>
      <c r="AN331" s="73"/>
      <c r="AO331" s="73"/>
    </row>
    <row r="332" spans="1:41" s="5" customFormat="1" ht="35.1" customHeight="1">
      <c r="A332" s="27">
        <v>9</v>
      </c>
      <c r="B332" s="28">
        <v>2023</v>
      </c>
      <c r="C332" s="27" t="s">
        <v>673</v>
      </c>
      <c r="D332" s="27" t="s">
        <v>955</v>
      </c>
      <c r="E332" s="27" t="s">
        <v>1936</v>
      </c>
      <c r="F332" s="27" t="s">
        <v>770</v>
      </c>
      <c r="G332" s="27" t="s">
        <v>546</v>
      </c>
      <c r="H332" s="29">
        <v>64.73</v>
      </c>
      <c r="I332" s="33" t="s">
        <v>1937</v>
      </c>
      <c r="J332" s="27"/>
      <c r="K332" s="43" t="s">
        <v>4</v>
      </c>
      <c r="L332" s="43">
        <v>1</v>
      </c>
      <c r="M332" s="31">
        <v>44999</v>
      </c>
      <c r="N332" s="31">
        <v>45028</v>
      </c>
      <c r="O332" s="31"/>
      <c r="P332" s="29">
        <v>3.43</v>
      </c>
      <c r="Q332" s="29">
        <v>0.39</v>
      </c>
      <c r="R332" s="27">
        <v>2023</v>
      </c>
      <c r="S332" s="29">
        <v>0.49</v>
      </c>
      <c r="T332" s="27">
        <v>2023</v>
      </c>
      <c r="U332" s="29">
        <v>0.36</v>
      </c>
      <c r="V332" s="27">
        <v>2023</v>
      </c>
      <c r="W332" s="29">
        <v>8.17</v>
      </c>
      <c r="X332" s="29">
        <v>15.35</v>
      </c>
      <c r="Y332" s="29"/>
      <c r="Z332" s="29"/>
      <c r="AA332" s="27"/>
      <c r="AB332" s="29">
        <v>7.18</v>
      </c>
      <c r="AC332" s="27">
        <v>2023</v>
      </c>
      <c r="AD332" s="27"/>
      <c r="AE332" s="27"/>
      <c r="AF332" s="27" t="s">
        <v>676</v>
      </c>
      <c r="AG332" s="27" t="s">
        <v>677</v>
      </c>
      <c r="AH332" s="27" t="s">
        <v>678</v>
      </c>
      <c r="AI332" s="27"/>
      <c r="AJ332" s="27"/>
      <c r="AK332" s="73"/>
      <c r="AL332" s="73"/>
      <c r="AM332" s="73"/>
      <c r="AN332" s="73"/>
      <c r="AO332" s="73"/>
    </row>
    <row r="333" spans="1:41" s="206" customFormat="1" ht="35.1" customHeight="1">
      <c r="A333" s="90">
        <v>10</v>
      </c>
      <c r="B333" s="143">
        <v>2023</v>
      </c>
      <c r="C333" s="90" t="s">
        <v>1938</v>
      </c>
      <c r="D333" s="90" t="s">
        <v>1939</v>
      </c>
      <c r="E333" s="90" t="s">
        <v>1940</v>
      </c>
      <c r="F333" s="90" t="s">
        <v>770</v>
      </c>
      <c r="G333" s="90" t="s">
        <v>546</v>
      </c>
      <c r="H333" s="91">
        <v>118.68</v>
      </c>
      <c r="I333" s="92" t="s">
        <v>1941</v>
      </c>
      <c r="J333" s="90"/>
      <c r="K333" s="100" t="s">
        <v>4</v>
      </c>
      <c r="L333" s="100">
        <v>1</v>
      </c>
      <c r="M333" s="94">
        <v>44985</v>
      </c>
      <c r="N333" s="94">
        <v>45048</v>
      </c>
      <c r="O333" s="94"/>
      <c r="P333" s="91"/>
      <c r="Q333" s="91">
        <v>0.74</v>
      </c>
      <c r="R333" s="90">
        <v>2023</v>
      </c>
      <c r="S333" s="91">
        <v>1.92</v>
      </c>
      <c r="T333" s="90" t="s">
        <v>1942</v>
      </c>
      <c r="U333" s="91"/>
      <c r="V333" s="90"/>
      <c r="W333" s="91">
        <v>53.9</v>
      </c>
      <c r="X333" s="91">
        <v>53.9</v>
      </c>
      <c r="Y333" s="91"/>
      <c r="Z333" s="91"/>
      <c r="AA333" s="90"/>
      <c r="AB333" s="91"/>
      <c r="AC333" s="90"/>
      <c r="AD333" s="90"/>
      <c r="AE333" s="90"/>
      <c r="AF333" s="90"/>
      <c r="AG333" s="90"/>
      <c r="AH333" s="90"/>
      <c r="AI333" s="90"/>
      <c r="AJ333" s="90"/>
      <c r="AK333" s="176"/>
      <c r="AL333" s="176"/>
      <c r="AM333" s="176"/>
      <c r="AN333" s="176"/>
      <c r="AO333" s="176"/>
    </row>
    <row r="334" spans="1:41" s="206" customFormat="1" ht="35.1" customHeight="1">
      <c r="A334" s="90">
        <v>11</v>
      </c>
      <c r="B334" s="90">
        <v>2023</v>
      </c>
      <c r="C334" s="90" t="s">
        <v>1943</v>
      </c>
      <c r="D334" s="90" t="s">
        <v>1944</v>
      </c>
      <c r="E334" s="90" t="s">
        <v>718</v>
      </c>
      <c r="F334" s="90" t="s">
        <v>770</v>
      </c>
      <c r="G334" s="90" t="s">
        <v>546</v>
      </c>
      <c r="H334" s="91">
        <v>66.290000000000006</v>
      </c>
      <c r="I334" s="92" t="s">
        <v>1945</v>
      </c>
      <c r="J334" s="90"/>
      <c r="K334" s="100" t="s">
        <v>4</v>
      </c>
      <c r="L334" s="100">
        <v>1</v>
      </c>
      <c r="M334" s="94">
        <v>45000</v>
      </c>
      <c r="N334" s="94">
        <v>45028</v>
      </c>
      <c r="O334" s="94"/>
      <c r="P334" s="91"/>
      <c r="Q334" s="91">
        <v>1.28</v>
      </c>
      <c r="R334" s="90">
        <v>2023</v>
      </c>
      <c r="S334" s="91">
        <v>0.28999999999999998</v>
      </c>
      <c r="T334" s="90">
        <v>2023</v>
      </c>
      <c r="U334" s="91">
        <v>2.36</v>
      </c>
      <c r="V334" s="90">
        <v>2023</v>
      </c>
      <c r="W334" s="91">
        <v>10.8</v>
      </c>
      <c r="X334" s="91">
        <v>22.32</v>
      </c>
      <c r="Y334" s="91"/>
      <c r="Z334" s="91"/>
      <c r="AA334" s="90"/>
      <c r="AB334" s="91">
        <v>11.52</v>
      </c>
      <c r="AC334" s="90">
        <v>2023</v>
      </c>
      <c r="AD334" s="90"/>
      <c r="AE334" s="90"/>
      <c r="AF334" s="90"/>
      <c r="AG334" s="90"/>
      <c r="AH334" s="90"/>
      <c r="AI334" s="90"/>
      <c r="AJ334" s="90"/>
      <c r="AK334" s="176"/>
      <c r="AL334" s="176"/>
      <c r="AM334" s="176"/>
      <c r="AN334" s="176"/>
      <c r="AO334" s="176"/>
    </row>
    <row r="335" spans="1:41" s="206" customFormat="1" ht="35.1" customHeight="1">
      <c r="A335" s="90">
        <v>12</v>
      </c>
      <c r="B335" s="90">
        <v>2023</v>
      </c>
      <c r="C335" s="90" t="s">
        <v>1946</v>
      </c>
      <c r="D335" s="90" t="s">
        <v>1947</v>
      </c>
      <c r="E335" s="90" t="s">
        <v>1371</v>
      </c>
      <c r="F335" s="90" t="s">
        <v>2</v>
      </c>
      <c r="G335" s="90" t="s">
        <v>546</v>
      </c>
      <c r="H335" s="91">
        <v>86.63</v>
      </c>
      <c r="I335" s="92" t="s">
        <v>1948</v>
      </c>
      <c r="J335" s="90"/>
      <c r="K335" s="100" t="s">
        <v>4</v>
      </c>
      <c r="L335" s="100">
        <v>1</v>
      </c>
      <c r="M335" s="94">
        <v>44984</v>
      </c>
      <c r="N335" s="94"/>
      <c r="O335" s="94"/>
      <c r="P335" s="91">
        <v>0.86</v>
      </c>
      <c r="Q335" s="91">
        <v>11.9</v>
      </c>
      <c r="R335" s="90">
        <v>2023</v>
      </c>
      <c r="S335" s="91">
        <v>1.23</v>
      </c>
      <c r="T335" s="90" t="s">
        <v>1902</v>
      </c>
      <c r="U335" s="91">
        <v>1.3</v>
      </c>
      <c r="V335" s="90">
        <v>2023</v>
      </c>
      <c r="W335" s="91">
        <v>1.36</v>
      </c>
      <c r="X335" s="91">
        <v>3.24</v>
      </c>
      <c r="Y335" s="91"/>
      <c r="Z335" s="91"/>
      <c r="AA335" s="90"/>
      <c r="AB335" s="91">
        <v>1.89</v>
      </c>
      <c r="AC335" s="90">
        <v>2023</v>
      </c>
      <c r="AD335" s="90"/>
      <c r="AE335" s="90"/>
      <c r="AF335" s="90" t="s">
        <v>1949</v>
      </c>
      <c r="AG335" s="90" t="s">
        <v>1950</v>
      </c>
      <c r="AH335" s="90" t="s">
        <v>1951</v>
      </c>
      <c r="AI335" s="90"/>
      <c r="AJ335" s="90"/>
      <c r="AK335" s="176"/>
      <c r="AL335" s="176"/>
      <c r="AM335" s="176"/>
      <c r="AN335" s="176"/>
      <c r="AO335" s="176"/>
    </row>
    <row r="336" spans="1:41" s="206" customFormat="1" ht="35.1" customHeight="1">
      <c r="A336" s="90">
        <v>13</v>
      </c>
      <c r="B336" s="90">
        <v>2023</v>
      </c>
      <c r="C336" s="90" t="s">
        <v>1955</v>
      </c>
      <c r="D336" s="90" t="s">
        <v>1954</v>
      </c>
      <c r="E336" s="90" t="s">
        <v>1953</v>
      </c>
      <c r="F336" s="90" t="s">
        <v>770</v>
      </c>
      <c r="G336" s="90" t="s">
        <v>546</v>
      </c>
      <c r="H336" s="91">
        <v>154.47730000000001</v>
      </c>
      <c r="I336" s="92" t="s">
        <v>1952</v>
      </c>
      <c r="J336" s="90"/>
      <c r="K336" s="100" t="s">
        <v>4</v>
      </c>
      <c r="L336" s="100">
        <v>1</v>
      </c>
      <c r="M336" s="94">
        <v>44985</v>
      </c>
      <c r="N336" s="94"/>
      <c r="O336" s="94"/>
      <c r="P336" s="91">
        <v>1.0724</v>
      </c>
      <c r="Q336" s="91">
        <v>4.6818</v>
      </c>
      <c r="R336" s="90">
        <v>2023</v>
      </c>
      <c r="S336" s="91">
        <v>0.51349999999999996</v>
      </c>
      <c r="T336" s="90">
        <v>2023</v>
      </c>
      <c r="U336" s="91"/>
      <c r="V336" s="90"/>
      <c r="W336" s="91">
        <v>42.424399999999999</v>
      </c>
      <c r="X336" s="91">
        <v>48.954799999999999</v>
      </c>
      <c r="Y336" s="91"/>
      <c r="Z336" s="91"/>
      <c r="AA336" s="90"/>
      <c r="AB336" s="91">
        <v>6.5304000000000002</v>
      </c>
      <c r="AC336" s="90">
        <v>2023</v>
      </c>
      <c r="AD336" s="90"/>
      <c r="AE336" s="90"/>
      <c r="AF336" s="90"/>
      <c r="AG336" s="90"/>
      <c r="AH336" s="90"/>
      <c r="AI336" s="90"/>
      <c r="AJ336" s="90"/>
      <c r="AK336" s="176"/>
      <c r="AL336" s="176"/>
      <c r="AM336" s="176"/>
      <c r="AN336" s="176"/>
      <c r="AO336" s="176"/>
    </row>
    <row r="337" spans="1:41" s="206" customFormat="1" ht="35.1" customHeight="1">
      <c r="A337" s="90">
        <v>14</v>
      </c>
      <c r="B337" s="90">
        <v>2023</v>
      </c>
      <c r="C337" s="90" t="s">
        <v>1959</v>
      </c>
      <c r="D337" s="90" t="s">
        <v>1956</v>
      </c>
      <c r="E337" s="90" t="s">
        <v>1957</v>
      </c>
      <c r="F337" s="90" t="s">
        <v>18</v>
      </c>
      <c r="G337" s="90" t="s">
        <v>546</v>
      </c>
      <c r="H337" s="91">
        <v>64.489999999999995</v>
      </c>
      <c r="I337" s="92" t="s">
        <v>1958</v>
      </c>
      <c r="J337" s="90"/>
      <c r="K337" s="100" t="s">
        <v>4</v>
      </c>
      <c r="L337" s="100">
        <v>1</v>
      </c>
      <c r="M337" s="94">
        <v>44981</v>
      </c>
      <c r="N337" s="94">
        <v>45036</v>
      </c>
      <c r="O337" s="94"/>
      <c r="P337" s="91"/>
      <c r="Q337" s="91">
        <v>0.85</v>
      </c>
      <c r="R337" s="90">
        <v>2022</v>
      </c>
      <c r="S337" s="91">
        <v>0.5</v>
      </c>
      <c r="T337" s="90">
        <v>2022</v>
      </c>
      <c r="U337" s="91"/>
      <c r="V337" s="90"/>
      <c r="W337" s="91">
        <v>21.6</v>
      </c>
      <c r="X337" s="91">
        <v>23.14</v>
      </c>
      <c r="Y337" s="91"/>
      <c r="Z337" s="91"/>
      <c r="AA337" s="90"/>
      <c r="AB337" s="91">
        <v>1.54</v>
      </c>
      <c r="AC337" s="90">
        <v>2022</v>
      </c>
      <c r="AD337" s="90"/>
      <c r="AE337" s="90"/>
      <c r="AF337" s="90" t="s">
        <v>375</v>
      </c>
      <c r="AG337" s="90" t="s">
        <v>376</v>
      </c>
      <c r="AH337" s="90" t="s">
        <v>377</v>
      </c>
      <c r="AI337" s="90"/>
      <c r="AJ337" s="90"/>
      <c r="AK337" s="176"/>
      <c r="AL337" s="176"/>
      <c r="AM337" s="176"/>
      <c r="AN337" s="176"/>
      <c r="AO337" s="176"/>
    </row>
    <row r="338" spans="1:41" s="206" customFormat="1" ht="35.1" customHeight="1">
      <c r="A338" s="90">
        <v>15</v>
      </c>
      <c r="B338" s="90">
        <v>2023</v>
      </c>
      <c r="C338" s="90" t="s">
        <v>1960</v>
      </c>
      <c r="D338" s="90" t="s">
        <v>1961</v>
      </c>
      <c r="E338" s="90" t="s">
        <v>1962</v>
      </c>
      <c r="F338" s="90" t="s">
        <v>356</v>
      </c>
      <c r="G338" s="90"/>
      <c r="H338" s="91">
        <v>558.82000000000005</v>
      </c>
      <c r="I338" s="92" t="s">
        <v>1963</v>
      </c>
      <c r="J338" s="90"/>
      <c r="K338" s="174" t="s">
        <v>66</v>
      </c>
      <c r="L338" s="100">
        <v>1</v>
      </c>
      <c r="M338" s="94">
        <v>45016</v>
      </c>
      <c r="N338" s="94"/>
      <c r="O338" s="94"/>
      <c r="P338" s="91">
        <v>23.97</v>
      </c>
      <c r="Q338" s="91">
        <v>1.24</v>
      </c>
      <c r="R338" s="90">
        <v>2023</v>
      </c>
      <c r="S338" s="91">
        <v>0.15</v>
      </c>
      <c r="T338" s="90">
        <v>2023</v>
      </c>
      <c r="U338" s="91">
        <v>2.74</v>
      </c>
      <c r="V338" s="90">
        <v>2023</v>
      </c>
      <c r="W338" s="91">
        <v>327.95</v>
      </c>
      <c r="X338" s="91">
        <v>374.89</v>
      </c>
      <c r="Y338" s="91"/>
      <c r="Z338" s="91"/>
      <c r="AA338" s="90"/>
      <c r="AB338" s="91">
        <v>46.94</v>
      </c>
      <c r="AC338" s="90">
        <v>2023</v>
      </c>
      <c r="AD338" s="90"/>
      <c r="AE338" s="90"/>
      <c r="AF338" s="90"/>
      <c r="AG338" s="90"/>
      <c r="AH338" s="90"/>
      <c r="AI338" s="90"/>
      <c r="AJ338" s="90"/>
      <c r="AK338" s="176"/>
      <c r="AL338" s="176"/>
      <c r="AM338" s="176"/>
      <c r="AN338" s="176"/>
      <c r="AO338" s="176"/>
    </row>
    <row r="339" spans="1:41" s="206" customFormat="1" ht="35.1" customHeight="1">
      <c r="A339" s="90">
        <v>16</v>
      </c>
      <c r="B339" s="90">
        <v>2023</v>
      </c>
      <c r="C339" s="90" t="s">
        <v>1968</v>
      </c>
      <c r="D339" s="90" t="s">
        <v>1969</v>
      </c>
      <c r="E339" s="90" t="s">
        <v>111</v>
      </c>
      <c r="F339" s="90" t="s">
        <v>65</v>
      </c>
      <c r="G339" s="90"/>
      <c r="H339" s="91">
        <v>44.42</v>
      </c>
      <c r="I339" s="92" t="s">
        <v>1970</v>
      </c>
      <c r="J339" s="90"/>
      <c r="K339" s="100" t="s">
        <v>4</v>
      </c>
      <c r="L339" s="100">
        <v>1</v>
      </c>
      <c r="M339" s="94">
        <v>44992</v>
      </c>
      <c r="N339" s="94">
        <v>45104</v>
      </c>
      <c r="O339" s="94"/>
      <c r="P339" s="91">
        <v>1.06</v>
      </c>
      <c r="Q339" s="91">
        <v>0.61</v>
      </c>
      <c r="R339" s="90">
        <v>2023</v>
      </c>
      <c r="S339" s="91">
        <v>0.37</v>
      </c>
      <c r="T339" s="90">
        <v>2023</v>
      </c>
      <c r="U339" s="91">
        <v>3.18</v>
      </c>
      <c r="V339" s="90">
        <v>2023</v>
      </c>
      <c r="W339" s="91">
        <v>7.3</v>
      </c>
      <c r="X339" s="91">
        <v>25.95</v>
      </c>
      <c r="Y339" s="91"/>
      <c r="Z339" s="91"/>
      <c r="AA339" s="90"/>
      <c r="AB339" s="91">
        <v>18.649999999999999</v>
      </c>
      <c r="AC339" s="90">
        <v>2023</v>
      </c>
      <c r="AD339" s="90"/>
      <c r="AE339" s="90"/>
      <c r="AF339" s="90" t="s">
        <v>1971</v>
      </c>
      <c r="AG339" s="90" t="s">
        <v>1972</v>
      </c>
      <c r="AH339" s="90" t="s">
        <v>1973</v>
      </c>
      <c r="AI339" s="90"/>
      <c r="AJ339" s="90"/>
      <c r="AK339" s="176"/>
      <c r="AL339" s="176"/>
      <c r="AM339" s="176"/>
      <c r="AN339" s="176"/>
      <c r="AO339" s="176"/>
    </row>
    <row r="340" spans="1:41" s="206" customFormat="1" ht="35.1" customHeight="1">
      <c r="A340" s="90">
        <v>17</v>
      </c>
      <c r="B340" s="90">
        <v>2023</v>
      </c>
      <c r="C340" s="90" t="s">
        <v>2029</v>
      </c>
      <c r="D340" s="90" t="s">
        <v>2030</v>
      </c>
      <c r="E340" s="90" t="s">
        <v>2031</v>
      </c>
      <c r="F340" s="90" t="s">
        <v>2</v>
      </c>
      <c r="G340" s="90" t="s">
        <v>546</v>
      </c>
      <c r="H340" s="91">
        <v>54.77</v>
      </c>
      <c r="I340" s="92" t="s">
        <v>2032</v>
      </c>
      <c r="J340" s="90"/>
      <c r="K340" s="100" t="s">
        <v>4</v>
      </c>
      <c r="L340" s="100">
        <v>1</v>
      </c>
      <c r="M340" s="94">
        <v>45054</v>
      </c>
      <c r="N340" s="94">
        <v>45077</v>
      </c>
      <c r="O340" s="94"/>
      <c r="P340" s="91"/>
      <c r="Q340" s="91">
        <v>0.21</v>
      </c>
      <c r="R340" s="90">
        <v>2023</v>
      </c>
      <c r="S340" s="91">
        <v>1.1299999999999999</v>
      </c>
      <c r="T340" s="90" t="s">
        <v>1885</v>
      </c>
      <c r="U340" s="91">
        <v>2.12</v>
      </c>
      <c r="V340" s="90">
        <v>2023</v>
      </c>
      <c r="W340" s="91"/>
      <c r="X340" s="91">
        <v>4.72</v>
      </c>
      <c r="Y340" s="91"/>
      <c r="Z340" s="91"/>
      <c r="AA340" s="90"/>
      <c r="AB340" s="91">
        <v>4.72</v>
      </c>
      <c r="AC340" s="90">
        <v>2023</v>
      </c>
      <c r="AD340" s="90"/>
      <c r="AE340" s="90"/>
      <c r="AF340" s="90" t="s">
        <v>2033</v>
      </c>
      <c r="AG340" s="90" t="s">
        <v>2034</v>
      </c>
      <c r="AH340" s="90" t="s">
        <v>2035</v>
      </c>
      <c r="AI340" s="90"/>
      <c r="AJ340" s="90"/>
      <c r="AK340" s="176"/>
      <c r="AL340" s="176"/>
      <c r="AM340" s="176"/>
      <c r="AN340" s="176"/>
      <c r="AO340" s="176"/>
    </row>
    <row r="341" spans="1:41" s="206" customFormat="1" ht="35.1" customHeight="1">
      <c r="A341" s="90">
        <v>18</v>
      </c>
      <c r="B341" s="90">
        <v>2023</v>
      </c>
      <c r="C341" s="90" t="s">
        <v>1974</v>
      </c>
      <c r="D341" s="90" t="s">
        <v>1975</v>
      </c>
      <c r="E341" s="90" t="s">
        <v>496</v>
      </c>
      <c r="F341" s="90" t="s">
        <v>152</v>
      </c>
      <c r="G341" s="90"/>
      <c r="H341" s="91">
        <v>45.53</v>
      </c>
      <c r="I341" s="92" t="s">
        <v>1976</v>
      </c>
      <c r="J341" s="90"/>
      <c r="K341" s="100" t="s">
        <v>4</v>
      </c>
      <c r="L341" s="100">
        <v>1</v>
      </c>
      <c r="M341" s="94">
        <v>44965</v>
      </c>
      <c r="N341" s="94">
        <v>45113</v>
      </c>
      <c r="O341" s="94"/>
      <c r="P341" s="91">
        <v>2.76</v>
      </c>
      <c r="Q341" s="91">
        <v>1.19</v>
      </c>
      <c r="R341" s="90">
        <v>2023</v>
      </c>
      <c r="S341" s="91">
        <v>0.11</v>
      </c>
      <c r="T341" s="90">
        <v>2023</v>
      </c>
      <c r="U341" s="91">
        <v>5.25</v>
      </c>
      <c r="V341" s="90">
        <v>2023</v>
      </c>
      <c r="W341" s="91">
        <v>3.68</v>
      </c>
      <c r="X341" s="91">
        <v>35.99</v>
      </c>
      <c r="Y341" s="91"/>
      <c r="Z341" s="180"/>
      <c r="AA341" s="90"/>
      <c r="AB341" s="91">
        <v>32.31</v>
      </c>
      <c r="AC341" s="90">
        <v>2023</v>
      </c>
      <c r="AD341" s="90"/>
      <c r="AE341" s="90"/>
      <c r="AF341" s="90" t="s">
        <v>1977</v>
      </c>
      <c r="AG341" s="90" t="s">
        <v>1978</v>
      </c>
      <c r="AH341" s="90" t="s">
        <v>1979</v>
      </c>
      <c r="AI341" s="90"/>
      <c r="AJ341" s="90"/>
      <c r="AK341" s="176"/>
      <c r="AL341" s="176"/>
      <c r="AM341" s="176"/>
      <c r="AN341" s="176"/>
      <c r="AO341" s="176"/>
    </row>
    <row r="342" spans="1:41" s="206" customFormat="1" ht="35.1" customHeight="1">
      <c r="A342" s="90">
        <v>19</v>
      </c>
      <c r="B342" s="90">
        <v>2023</v>
      </c>
      <c r="C342" s="90" t="s">
        <v>1993</v>
      </c>
      <c r="D342" s="90" t="s">
        <v>1994</v>
      </c>
      <c r="E342" s="90" t="s">
        <v>1980</v>
      </c>
      <c r="F342" s="90" t="s">
        <v>221</v>
      </c>
      <c r="G342" s="90"/>
      <c r="H342" s="91">
        <v>245.4</v>
      </c>
      <c r="I342" s="92" t="s">
        <v>1981</v>
      </c>
      <c r="J342" s="90"/>
      <c r="K342" s="100" t="s">
        <v>4</v>
      </c>
      <c r="L342" s="100">
        <v>1</v>
      </c>
      <c r="M342" s="94">
        <v>44956</v>
      </c>
      <c r="N342" s="94"/>
      <c r="O342" s="94"/>
      <c r="P342" s="91">
        <v>10.98</v>
      </c>
      <c r="Q342" s="91">
        <v>8.42</v>
      </c>
      <c r="R342" s="90">
        <v>2023</v>
      </c>
      <c r="S342" s="91">
        <v>4.96</v>
      </c>
      <c r="T342" s="90" t="s">
        <v>1849</v>
      </c>
      <c r="U342" s="91">
        <v>0.99</v>
      </c>
      <c r="V342" s="90">
        <v>2023</v>
      </c>
      <c r="W342" s="91">
        <v>87.58</v>
      </c>
      <c r="X342" s="91">
        <v>109.88</v>
      </c>
      <c r="Y342" s="91"/>
      <c r="Z342" s="91"/>
      <c r="AA342" s="90"/>
      <c r="AB342" s="91">
        <v>22.3</v>
      </c>
      <c r="AC342" s="90">
        <v>2023</v>
      </c>
      <c r="AD342" s="90"/>
      <c r="AE342" s="90"/>
      <c r="AF342" s="90" t="s">
        <v>1982</v>
      </c>
      <c r="AG342" s="90" t="s">
        <v>1983</v>
      </c>
      <c r="AH342" s="90" t="s">
        <v>1984</v>
      </c>
      <c r="AI342" s="90"/>
      <c r="AJ342" s="90"/>
      <c r="AK342" s="176"/>
      <c r="AL342" s="176"/>
      <c r="AM342" s="106"/>
      <c r="AN342" s="176"/>
      <c r="AO342" s="176"/>
    </row>
    <row r="343" spans="1:41" s="5" customFormat="1" ht="35.1" customHeight="1">
      <c r="A343" s="27">
        <v>20</v>
      </c>
      <c r="B343" s="27">
        <v>2023</v>
      </c>
      <c r="C343" s="27" t="s">
        <v>1985</v>
      </c>
      <c r="D343" s="27" t="s">
        <v>1986</v>
      </c>
      <c r="E343" s="27" t="s">
        <v>1987</v>
      </c>
      <c r="F343" s="27" t="s">
        <v>1492</v>
      </c>
      <c r="G343" s="27" t="s">
        <v>1988</v>
      </c>
      <c r="H343" s="29">
        <v>107.03</v>
      </c>
      <c r="I343" s="33" t="s">
        <v>1989</v>
      </c>
      <c r="J343" s="27"/>
      <c r="K343" s="43" t="s">
        <v>4</v>
      </c>
      <c r="L343" s="43">
        <v>1</v>
      </c>
      <c r="M343" s="31">
        <v>44957</v>
      </c>
      <c r="N343" s="31"/>
      <c r="O343" s="31"/>
      <c r="P343" s="29">
        <v>5.91</v>
      </c>
      <c r="Q343" s="29"/>
      <c r="R343" s="27"/>
      <c r="S343" s="29">
        <v>0.22</v>
      </c>
      <c r="T343" s="27">
        <v>2023</v>
      </c>
      <c r="U343" s="29"/>
      <c r="V343" s="27"/>
      <c r="W343" s="29">
        <v>56.57</v>
      </c>
      <c r="X343" s="29">
        <v>65.989999999999995</v>
      </c>
      <c r="Y343" s="29"/>
      <c r="Z343" s="29"/>
      <c r="AA343" s="27"/>
      <c r="AB343" s="29">
        <v>9.42</v>
      </c>
      <c r="AC343" s="27">
        <v>2023</v>
      </c>
      <c r="AD343" s="27"/>
      <c r="AE343" s="27"/>
      <c r="AF343" s="27" t="s">
        <v>1990</v>
      </c>
      <c r="AG343" s="27" t="s">
        <v>1991</v>
      </c>
      <c r="AH343" s="27" t="s">
        <v>1992</v>
      </c>
      <c r="AI343" s="27"/>
      <c r="AJ343" s="27"/>
      <c r="AK343" s="73"/>
      <c r="AL343" s="73"/>
      <c r="AM343" s="73"/>
      <c r="AN343" s="73"/>
      <c r="AO343" s="73"/>
    </row>
    <row r="344" spans="1:41" s="5" customFormat="1" ht="35.1" customHeight="1">
      <c r="A344" s="27">
        <v>21</v>
      </c>
      <c r="B344" s="27">
        <v>2023</v>
      </c>
      <c r="C344" s="27" t="s">
        <v>1995</v>
      </c>
      <c r="D344" s="27" t="s">
        <v>1996</v>
      </c>
      <c r="E344" s="27" t="s">
        <v>1997</v>
      </c>
      <c r="F344" s="27" t="s">
        <v>10</v>
      </c>
      <c r="G344" s="27"/>
      <c r="H344" s="29">
        <v>5431.36</v>
      </c>
      <c r="I344" s="33" t="s">
        <v>1998</v>
      </c>
      <c r="J344" s="27" t="s">
        <v>3298</v>
      </c>
      <c r="K344" s="43" t="s">
        <v>66</v>
      </c>
      <c r="L344" s="43">
        <v>1</v>
      </c>
      <c r="M344" s="31">
        <v>45035</v>
      </c>
      <c r="N344" s="31"/>
      <c r="O344" s="31"/>
      <c r="P344" s="29">
        <v>241.72</v>
      </c>
      <c r="Q344" s="29">
        <v>74.2</v>
      </c>
      <c r="R344" s="27">
        <v>2023</v>
      </c>
      <c r="S344" s="29">
        <v>204.77</v>
      </c>
      <c r="T344" s="27" t="s">
        <v>1849</v>
      </c>
      <c r="U344" s="29"/>
      <c r="V344" s="27"/>
      <c r="W344" s="29">
        <v>2748.64</v>
      </c>
      <c r="X344" s="29">
        <v>2717.01</v>
      </c>
      <c r="Y344" s="29"/>
      <c r="Z344" s="29"/>
      <c r="AA344" s="27"/>
      <c r="AB344" s="29">
        <v>8.83</v>
      </c>
      <c r="AC344" s="27">
        <v>2023</v>
      </c>
      <c r="AD344" s="27"/>
      <c r="AE344" s="27"/>
      <c r="AF344" s="27"/>
      <c r="AG344" s="27"/>
      <c r="AH344" s="27"/>
      <c r="AI344" s="27"/>
      <c r="AJ344" s="27"/>
      <c r="AK344" s="73"/>
      <c r="AL344" s="73"/>
      <c r="AM344" s="73"/>
      <c r="AN344" s="73"/>
      <c r="AO344" s="73"/>
    </row>
    <row r="345" spans="1:41" s="5" customFormat="1" ht="35.1" customHeight="1">
      <c r="A345" s="27">
        <v>22</v>
      </c>
      <c r="B345" s="27">
        <v>2023</v>
      </c>
      <c r="C345" s="27" t="s">
        <v>1999</v>
      </c>
      <c r="D345" s="27" t="s">
        <v>2000</v>
      </c>
      <c r="E345" s="27" t="s">
        <v>2001</v>
      </c>
      <c r="F345" s="27" t="s">
        <v>142</v>
      </c>
      <c r="G345" s="27"/>
      <c r="H345" s="29">
        <v>125.48</v>
      </c>
      <c r="I345" s="33" t="s">
        <v>2002</v>
      </c>
      <c r="J345" s="27"/>
      <c r="K345" s="43" t="s">
        <v>4</v>
      </c>
      <c r="L345" s="43">
        <v>1</v>
      </c>
      <c r="M345" s="31">
        <v>45035</v>
      </c>
      <c r="N345" s="31"/>
      <c r="O345" s="31"/>
      <c r="P345" s="29">
        <v>4.7</v>
      </c>
      <c r="Q345" s="29"/>
      <c r="R345" s="27"/>
      <c r="S345" s="29">
        <v>0.65</v>
      </c>
      <c r="T345" s="27">
        <v>2023</v>
      </c>
      <c r="U345" s="29">
        <v>0.63</v>
      </c>
      <c r="V345" s="27">
        <v>2023</v>
      </c>
      <c r="W345" s="29">
        <v>29.86</v>
      </c>
      <c r="X345" s="29">
        <v>100.46</v>
      </c>
      <c r="Y345" s="29"/>
      <c r="Z345" s="29"/>
      <c r="AA345" s="27"/>
      <c r="AB345" s="29">
        <v>70.599999999999994</v>
      </c>
      <c r="AC345" s="27">
        <v>2023</v>
      </c>
      <c r="AD345" s="27"/>
      <c r="AE345" s="27"/>
      <c r="AF345" s="27" t="s">
        <v>2003</v>
      </c>
      <c r="AG345" s="27" t="s">
        <v>2004</v>
      </c>
      <c r="AH345" s="27" t="s">
        <v>2005</v>
      </c>
      <c r="AI345" s="27"/>
      <c r="AJ345" s="27"/>
      <c r="AK345" s="73"/>
      <c r="AL345" s="73"/>
      <c r="AM345" s="73"/>
      <c r="AN345" s="73"/>
      <c r="AO345" s="73"/>
    </row>
    <row r="346" spans="1:41" s="206" customFormat="1" ht="35.1" customHeight="1">
      <c r="A346" s="90">
        <v>23</v>
      </c>
      <c r="B346" s="90">
        <v>2023</v>
      </c>
      <c r="C346" s="90" t="s">
        <v>2006</v>
      </c>
      <c r="D346" s="90" t="s">
        <v>2007</v>
      </c>
      <c r="E346" s="90" t="s">
        <v>2008</v>
      </c>
      <c r="F346" s="90" t="s">
        <v>1492</v>
      </c>
      <c r="G346" s="90" t="s">
        <v>1988</v>
      </c>
      <c r="H346" s="91">
        <v>64.239999999999995</v>
      </c>
      <c r="I346" s="92" t="s">
        <v>2582</v>
      </c>
      <c r="J346" s="90"/>
      <c r="K346" s="100" t="s">
        <v>4</v>
      </c>
      <c r="L346" s="100">
        <v>1</v>
      </c>
      <c r="M346" s="94">
        <v>45020</v>
      </c>
      <c r="N346" s="94">
        <v>45104</v>
      </c>
      <c r="O346" s="94"/>
      <c r="P346" s="91"/>
      <c r="Q346" s="91">
        <v>4.55</v>
      </c>
      <c r="R346" s="90">
        <v>2023</v>
      </c>
      <c r="S346" s="91">
        <v>1.03</v>
      </c>
      <c r="T346" s="90" t="s">
        <v>1885</v>
      </c>
      <c r="U346" s="91">
        <v>0.86</v>
      </c>
      <c r="V346" s="90">
        <v>2023</v>
      </c>
      <c r="W346" s="91">
        <v>3.04</v>
      </c>
      <c r="X346" s="91">
        <v>24.68</v>
      </c>
      <c r="Y346" s="91"/>
      <c r="Z346" s="91"/>
      <c r="AA346" s="90"/>
      <c r="AB346" s="91">
        <v>21.64</v>
      </c>
      <c r="AC346" s="90">
        <v>2023</v>
      </c>
      <c r="AD346" s="90"/>
      <c r="AE346" s="90"/>
      <c r="AF346" s="90" t="s">
        <v>2009</v>
      </c>
      <c r="AG346" s="90" t="s">
        <v>2010</v>
      </c>
      <c r="AH346" s="90" t="s">
        <v>2011</v>
      </c>
      <c r="AI346" s="90"/>
      <c r="AJ346" s="90"/>
      <c r="AK346" s="176"/>
      <c r="AL346" s="176"/>
      <c r="AM346" s="176"/>
      <c r="AN346" s="176"/>
      <c r="AO346" s="176"/>
    </row>
    <row r="347" spans="1:41" s="206" customFormat="1" ht="35.1" customHeight="1">
      <c r="A347" s="90">
        <v>24</v>
      </c>
      <c r="B347" s="90">
        <v>2023</v>
      </c>
      <c r="C347" s="90" t="s">
        <v>2012</v>
      </c>
      <c r="D347" s="90" t="s">
        <v>2013</v>
      </c>
      <c r="E347" s="90" t="s">
        <v>1096</v>
      </c>
      <c r="F347" s="90" t="s">
        <v>356</v>
      </c>
      <c r="G347" s="90" t="s">
        <v>2014</v>
      </c>
      <c r="H347" s="91">
        <v>49.68</v>
      </c>
      <c r="I347" s="92" t="s">
        <v>2015</v>
      </c>
      <c r="J347" s="90"/>
      <c r="K347" s="100" t="s">
        <v>4</v>
      </c>
      <c r="L347" s="100">
        <v>1</v>
      </c>
      <c r="M347" s="94">
        <v>45055</v>
      </c>
      <c r="N347" s="94">
        <v>45104</v>
      </c>
      <c r="O347" s="94"/>
      <c r="P347" s="91">
        <v>2.91</v>
      </c>
      <c r="Q347" s="91">
        <v>1.19</v>
      </c>
      <c r="R347" s="90">
        <v>2023</v>
      </c>
      <c r="S347" s="91">
        <v>0.17</v>
      </c>
      <c r="T347" s="90">
        <v>2023</v>
      </c>
      <c r="U347" s="91">
        <v>2.73</v>
      </c>
      <c r="V347" s="90">
        <v>2023</v>
      </c>
      <c r="W347" s="91">
        <v>4.2</v>
      </c>
      <c r="X347" s="91">
        <v>30.6</v>
      </c>
      <c r="Y347" s="91"/>
      <c r="Z347" s="91"/>
      <c r="AA347" s="90"/>
      <c r="AB347" s="91">
        <v>26.4</v>
      </c>
      <c r="AC347" s="90">
        <v>2023</v>
      </c>
      <c r="AD347" s="90"/>
      <c r="AE347" s="90"/>
      <c r="AF347" s="90" t="s">
        <v>2016</v>
      </c>
      <c r="AG347" s="90" t="s">
        <v>2017</v>
      </c>
      <c r="AH347" s="90" t="s">
        <v>2018</v>
      </c>
      <c r="AI347" s="90"/>
      <c r="AJ347" s="90"/>
      <c r="AK347" s="176"/>
      <c r="AL347" s="176"/>
      <c r="AM347" s="176"/>
      <c r="AN347" s="176"/>
      <c r="AO347" s="176"/>
    </row>
    <row r="348" spans="1:41" s="206" customFormat="1" ht="35.1" customHeight="1">
      <c r="A348" s="90">
        <v>25</v>
      </c>
      <c r="B348" s="90">
        <v>2023</v>
      </c>
      <c r="C348" s="90" t="s">
        <v>2019</v>
      </c>
      <c r="D348" s="90" t="s">
        <v>2020</v>
      </c>
      <c r="E348" s="90" t="s">
        <v>1134</v>
      </c>
      <c r="F348" s="90" t="s">
        <v>65</v>
      </c>
      <c r="G348" s="90" t="s">
        <v>2021</v>
      </c>
      <c r="H348" s="91">
        <v>60.08</v>
      </c>
      <c r="I348" s="92" t="s">
        <v>2022</v>
      </c>
      <c r="J348" s="90" t="s">
        <v>2841</v>
      </c>
      <c r="K348" s="100" t="s">
        <v>4</v>
      </c>
      <c r="L348" s="100">
        <v>1</v>
      </c>
      <c r="M348" s="94">
        <v>44992</v>
      </c>
      <c r="N348" s="94">
        <v>45089</v>
      </c>
      <c r="O348" s="94"/>
      <c r="P348" s="91">
        <v>4.5</v>
      </c>
      <c r="Q348" s="91"/>
      <c r="R348" s="90"/>
      <c r="S348" s="91"/>
      <c r="T348" s="90"/>
      <c r="U348" s="91"/>
      <c r="V348" s="90"/>
      <c r="W348" s="91">
        <v>4.5</v>
      </c>
      <c r="X348" s="91">
        <v>48.07</v>
      </c>
      <c r="Y348" s="91"/>
      <c r="Z348" s="91"/>
      <c r="AA348" s="90"/>
      <c r="AB348" s="91">
        <v>43.57</v>
      </c>
      <c r="AC348" s="90">
        <v>2023</v>
      </c>
      <c r="AD348" s="90"/>
      <c r="AE348" s="90"/>
      <c r="AF348" s="90"/>
      <c r="AG348" s="90"/>
      <c r="AH348" s="90"/>
      <c r="AI348" s="90"/>
      <c r="AJ348" s="90"/>
      <c r="AK348" s="176"/>
      <c r="AL348" s="176"/>
      <c r="AM348" s="176"/>
      <c r="AN348" s="176"/>
      <c r="AO348" s="176"/>
    </row>
    <row r="349" spans="1:41" s="206" customFormat="1" ht="35.1" customHeight="1">
      <c r="A349" s="90">
        <v>26</v>
      </c>
      <c r="B349" s="90">
        <v>2023</v>
      </c>
      <c r="C349" s="90" t="s">
        <v>2023</v>
      </c>
      <c r="D349" s="90" t="s">
        <v>2024</v>
      </c>
      <c r="E349" s="90" t="s">
        <v>2025</v>
      </c>
      <c r="F349" s="90" t="s">
        <v>2</v>
      </c>
      <c r="G349" s="90" t="s">
        <v>1705</v>
      </c>
      <c r="H349" s="91">
        <v>81.430000000000007</v>
      </c>
      <c r="I349" s="92" t="s">
        <v>2026</v>
      </c>
      <c r="J349" s="90"/>
      <c r="K349" s="100" t="s">
        <v>4</v>
      </c>
      <c r="L349" s="100">
        <v>1</v>
      </c>
      <c r="M349" s="94">
        <v>44999</v>
      </c>
      <c r="N349" s="94">
        <v>45098</v>
      </c>
      <c r="O349" s="94"/>
      <c r="P349" s="91"/>
      <c r="Q349" s="91">
        <v>2.11</v>
      </c>
      <c r="R349" s="90">
        <v>2023</v>
      </c>
      <c r="S349" s="91">
        <v>0.97</v>
      </c>
      <c r="T349" s="90" t="s">
        <v>1885</v>
      </c>
      <c r="U349" s="91"/>
      <c r="V349" s="90"/>
      <c r="W349" s="91">
        <v>14.1</v>
      </c>
      <c r="X349" s="91">
        <v>14.1</v>
      </c>
      <c r="Y349" s="91"/>
      <c r="Z349" s="91"/>
      <c r="AA349" s="90"/>
      <c r="AB349" s="91"/>
      <c r="AC349" s="90"/>
      <c r="AD349" s="90"/>
      <c r="AE349" s="90"/>
      <c r="AF349" s="90">
        <v>20020009230348</v>
      </c>
      <c r="AG349" s="90" t="s">
        <v>2027</v>
      </c>
      <c r="AH349" s="90" t="s">
        <v>2028</v>
      </c>
      <c r="AI349" s="90"/>
      <c r="AJ349" s="90"/>
      <c r="AK349" s="176"/>
      <c r="AL349" s="176"/>
      <c r="AM349" s="176"/>
      <c r="AN349" s="176"/>
      <c r="AO349" s="176"/>
    </row>
    <row r="350" spans="1:41" s="206" customFormat="1" ht="35.1" customHeight="1">
      <c r="A350" s="90">
        <v>27</v>
      </c>
      <c r="B350" s="90">
        <v>2023</v>
      </c>
      <c r="C350" s="90" t="s">
        <v>2036</v>
      </c>
      <c r="D350" s="90" t="s">
        <v>2037</v>
      </c>
      <c r="E350" s="90" t="s">
        <v>2038</v>
      </c>
      <c r="F350" s="90" t="s">
        <v>1492</v>
      </c>
      <c r="G350" s="90" t="s">
        <v>1839</v>
      </c>
      <c r="H350" s="91">
        <v>65.309899999999999</v>
      </c>
      <c r="I350" s="92" t="s">
        <v>2039</v>
      </c>
      <c r="J350" s="90"/>
      <c r="K350" s="100" t="s">
        <v>4</v>
      </c>
      <c r="L350" s="100">
        <v>1</v>
      </c>
      <c r="M350" s="94">
        <v>45057</v>
      </c>
      <c r="N350" s="94">
        <v>45111</v>
      </c>
      <c r="O350" s="94"/>
      <c r="P350" s="91"/>
      <c r="Q350" s="91">
        <v>0.68</v>
      </c>
      <c r="R350" s="90">
        <v>2023</v>
      </c>
      <c r="S350" s="91">
        <v>0.13</v>
      </c>
      <c r="T350" s="90">
        <v>2023</v>
      </c>
      <c r="U350" s="91"/>
      <c r="V350" s="90"/>
      <c r="W350" s="91">
        <v>4.04</v>
      </c>
      <c r="X350" s="91"/>
      <c r="Y350" s="91"/>
      <c r="Z350" s="91"/>
      <c r="AA350" s="90"/>
      <c r="AB350" s="91"/>
      <c r="AC350" s="90"/>
      <c r="AD350" s="90"/>
      <c r="AE350" s="90"/>
      <c r="AF350" s="90" t="s">
        <v>2040</v>
      </c>
      <c r="AG350" s="90" t="s">
        <v>2041</v>
      </c>
      <c r="AH350" s="90" t="s">
        <v>2042</v>
      </c>
      <c r="AI350" s="90"/>
      <c r="AJ350" s="90"/>
      <c r="AK350" s="176"/>
      <c r="AL350" s="176"/>
      <c r="AM350" s="176"/>
      <c r="AN350" s="176"/>
      <c r="AO350" s="176"/>
    </row>
    <row r="351" spans="1:41" s="206" customFormat="1" ht="35.1" customHeight="1">
      <c r="A351" s="90">
        <v>28</v>
      </c>
      <c r="B351" s="90">
        <v>2023</v>
      </c>
      <c r="C351" s="90" t="s">
        <v>2043</v>
      </c>
      <c r="D351" s="90" t="s">
        <v>2044</v>
      </c>
      <c r="E351" s="90" t="s">
        <v>2045</v>
      </c>
      <c r="F351" s="90" t="s">
        <v>65</v>
      </c>
      <c r="G351" s="90"/>
      <c r="H351" s="91">
        <v>147.5557</v>
      </c>
      <c r="I351" s="92" t="s">
        <v>2046</v>
      </c>
      <c r="J351" s="90"/>
      <c r="K351" s="100" t="s">
        <v>4</v>
      </c>
      <c r="L351" s="100">
        <v>3</v>
      </c>
      <c r="M351" s="94">
        <v>45055</v>
      </c>
      <c r="N351" s="94"/>
      <c r="O351" s="94"/>
      <c r="P351" s="91"/>
      <c r="Q351" s="91"/>
      <c r="R351" s="90"/>
      <c r="S351" s="91"/>
      <c r="T351" s="90"/>
      <c r="U351" s="91">
        <v>4.5999999999999996</v>
      </c>
      <c r="V351" s="90">
        <v>2023</v>
      </c>
      <c r="W351" s="91">
        <v>109.48</v>
      </c>
      <c r="X351" s="91">
        <v>117.82</v>
      </c>
      <c r="Y351" s="91"/>
      <c r="Z351" s="91"/>
      <c r="AA351" s="90"/>
      <c r="AB351" s="91">
        <v>8.34</v>
      </c>
      <c r="AC351" s="90">
        <v>2023</v>
      </c>
      <c r="AD351" s="90"/>
      <c r="AE351" s="90"/>
      <c r="AF351" s="90" t="s">
        <v>2047</v>
      </c>
      <c r="AG351" s="90" t="s">
        <v>2048</v>
      </c>
      <c r="AH351" s="90" t="s">
        <v>2049</v>
      </c>
      <c r="AI351" s="90"/>
      <c r="AJ351" s="90"/>
      <c r="AK351" s="176"/>
      <c r="AL351" s="176"/>
      <c r="AM351" s="176"/>
      <c r="AN351" s="176"/>
      <c r="AO351" s="176"/>
    </row>
    <row r="352" spans="1:41" s="206" customFormat="1" ht="35.1" customHeight="1">
      <c r="A352" s="90">
        <v>29</v>
      </c>
      <c r="B352" s="90">
        <v>2023</v>
      </c>
      <c r="C352" s="90" t="s">
        <v>2050</v>
      </c>
      <c r="D352" s="90" t="s">
        <v>2051</v>
      </c>
      <c r="E352" s="90" t="s">
        <v>227</v>
      </c>
      <c r="F352" s="90" t="s">
        <v>65</v>
      </c>
      <c r="G352" s="90"/>
      <c r="H352" s="91">
        <v>98.87</v>
      </c>
      <c r="I352" s="92" t="s">
        <v>2052</v>
      </c>
      <c r="J352" s="90" t="s">
        <v>2067</v>
      </c>
      <c r="K352" s="100" t="s">
        <v>4</v>
      </c>
      <c r="L352" s="100">
        <v>2</v>
      </c>
      <c r="M352" s="94">
        <v>45100</v>
      </c>
      <c r="N352" s="94">
        <v>45117</v>
      </c>
      <c r="O352" s="94"/>
      <c r="P352" s="91"/>
      <c r="Q352" s="91">
        <v>2.0099999999999998</v>
      </c>
      <c r="R352" s="90">
        <v>2023</v>
      </c>
      <c r="S352" s="91"/>
      <c r="T352" s="90"/>
      <c r="U352" s="91">
        <v>6.44</v>
      </c>
      <c r="V352" s="90">
        <v>2023</v>
      </c>
      <c r="W352" s="91">
        <v>51.3</v>
      </c>
      <c r="X352" s="91"/>
      <c r="Y352" s="91"/>
      <c r="Z352" s="91"/>
      <c r="AA352" s="90"/>
      <c r="AB352" s="91">
        <v>27.79</v>
      </c>
      <c r="AC352" s="90">
        <v>2023</v>
      </c>
      <c r="AD352" s="90"/>
      <c r="AE352" s="90"/>
      <c r="AF352" s="90" t="s">
        <v>2053</v>
      </c>
      <c r="AG352" s="90" t="s">
        <v>2054</v>
      </c>
      <c r="AH352" s="90" t="s">
        <v>2055</v>
      </c>
      <c r="AI352" s="90"/>
      <c r="AJ352" s="90"/>
      <c r="AK352" s="176"/>
      <c r="AL352" s="176"/>
      <c r="AM352" s="176"/>
      <c r="AN352" s="176"/>
      <c r="AO352" s="176"/>
    </row>
    <row r="353" spans="1:41" s="206" customFormat="1" ht="35.1" customHeight="1">
      <c r="A353" s="90">
        <v>30</v>
      </c>
      <c r="B353" s="90">
        <v>2023</v>
      </c>
      <c r="C353" s="90" t="s">
        <v>2056</v>
      </c>
      <c r="D353" s="90" t="s">
        <v>2057</v>
      </c>
      <c r="E353" s="90" t="s">
        <v>1320</v>
      </c>
      <c r="F353" s="90" t="s">
        <v>2</v>
      </c>
      <c r="G353" s="90" t="s">
        <v>1705</v>
      </c>
      <c r="H353" s="91">
        <v>37.9</v>
      </c>
      <c r="I353" s="92" t="s">
        <v>2058</v>
      </c>
      <c r="J353" s="90" t="s">
        <v>2076</v>
      </c>
      <c r="K353" s="100" t="s">
        <v>4</v>
      </c>
      <c r="L353" s="100"/>
      <c r="M353" s="94">
        <v>45103</v>
      </c>
      <c r="N353" s="94"/>
      <c r="O353" s="94"/>
      <c r="P353" s="91"/>
      <c r="Q353" s="91">
        <v>0.69</v>
      </c>
      <c r="R353" s="90">
        <v>2023</v>
      </c>
      <c r="S353" s="91">
        <v>0.31</v>
      </c>
      <c r="T353" s="90">
        <v>2023</v>
      </c>
      <c r="U353" s="91">
        <v>2.25</v>
      </c>
      <c r="V353" s="90">
        <v>2023</v>
      </c>
      <c r="W353" s="91">
        <v>10.1</v>
      </c>
      <c r="X353" s="91"/>
      <c r="Y353" s="91"/>
      <c r="Z353" s="91"/>
      <c r="AA353" s="90"/>
      <c r="AB353" s="91">
        <v>19.57</v>
      </c>
      <c r="AC353" s="90">
        <v>2023</v>
      </c>
      <c r="AD353" s="90"/>
      <c r="AE353" s="90"/>
      <c r="AF353" s="90" t="s">
        <v>2059</v>
      </c>
      <c r="AG353" s="90" t="s">
        <v>2060</v>
      </c>
      <c r="AH353" s="90" t="s">
        <v>2061</v>
      </c>
      <c r="AI353" s="90"/>
      <c r="AJ353" s="90"/>
      <c r="AK353" s="176"/>
      <c r="AL353" s="176"/>
      <c r="AM353" s="176"/>
      <c r="AN353" s="176"/>
      <c r="AO353" s="176"/>
    </row>
    <row r="354" spans="1:41" s="206" customFormat="1" ht="35.1" customHeight="1">
      <c r="A354" s="90">
        <v>31</v>
      </c>
      <c r="B354" s="90">
        <v>2023</v>
      </c>
      <c r="C354" s="90" t="s">
        <v>2062</v>
      </c>
      <c r="D354" s="90" t="s">
        <v>2063</v>
      </c>
      <c r="E354" s="90" t="s">
        <v>2064</v>
      </c>
      <c r="F354" s="90" t="s">
        <v>57</v>
      </c>
      <c r="G354" s="90" t="s">
        <v>1705</v>
      </c>
      <c r="H354" s="91">
        <v>181.77</v>
      </c>
      <c r="I354" s="92" t="s">
        <v>2065</v>
      </c>
      <c r="J354" s="90" t="s">
        <v>2068</v>
      </c>
      <c r="K354" s="100" t="s">
        <v>4</v>
      </c>
      <c r="L354" s="100">
        <v>1</v>
      </c>
      <c r="M354" s="94">
        <v>45112</v>
      </c>
      <c r="N354" s="94"/>
      <c r="O354" s="94"/>
      <c r="P354" s="91">
        <v>1.61</v>
      </c>
      <c r="Q354" s="91">
        <v>6.96</v>
      </c>
      <c r="R354" s="90">
        <v>2023</v>
      </c>
      <c r="S354" s="91">
        <v>0.39</v>
      </c>
      <c r="T354" s="90">
        <v>2023</v>
      </c>
      <c r="U354" s="91"/>
      <c r="V354" s="90"/>
      <c r="W354" s="91">
        <v>12.86</v>
      </c>
      <c r="X354" s="91">
        <v>12.86</v>
      </c>
      <c r="Y354" s="91"/>
      <c r="Z354" s="91"/>
      <c r="AA354" s="90"/>
      <c r="AB354" s="91"/>
      <c r="AC354" s="90"/>
      <c r="AD354" s="90"/>
      <c r="AE354" s="90"/>
      <c r="AF354" s="90"/>
      <c r="AG354" s="90"/>
      <c r="AH354" s="90"/>
      <c r="AI354" s="90"/>
      <c r="AJ354" s="90"/>
      <c r="AK354" s="176"/>
      <c r="AL354" s="176"/>
      <c r="AM354" s="176"/>
      <c r="AN354" s="176"/>
      <c r="AO354" s="176"/>
    </row>
    <row r="355" spans="1:41" s="206" customFormat="1" ht="35.1" customHeight="1">
      <c r="A355" s="90">
        <v>32</v>
      </c>
      <c r="B355" s="90">
        <v>2023</v>
      </c>
      <c r="C355" s="90" t="s">
        <v>4691</v>
      </c>
      <c r="D355" s="90" t="s">
        <v>2069</v>
      </c>
      <c r="E355" s="90" t="s">
        <v>3222</v>
      </c>
      <c r="F355" s="90" t="s">
        <v>10</v>
      </c>
      <c r="G355" s="90"/>
      <c r="H355" s="91">
        <v>40.159999999999997</v>
      </c>
      <c r="I355" s="92" t="s">
        <v>2070</v>
      </c>
      <c r="J355" s="90" t="s">
        <v>2071</v>
      </c>
      <c r="K355" s="100" t="s">
        <v>4</v>
      </c>
      <c r="L355" s="100">
        <v>1</v>
      </c>
      <c r="M355" s="94">
        <v>45107</v>
      </c>
      <c r="N355" s="94">
        <v>45492</v>
      </c>
      <c r="O355" s="94">
        <v>45485</v>
      </c>
      <c r="P355" s="91">
        <v>0.88</v>
      </c>
      <c r="Q355" s="91"/>
      <c r="R355" s="90"/>
      <c r="S355" s="91">
        <v>1.06</v>
      </c>
      <c r="T355" s="90" t="s">
        <v>2488</v>
      </c>
      <c r="U355" s="91">
        <v>2.17</v>
      </c>
      <c r="V355" s="90">
        <v>2024</v>
      </c>
      <c r="W355" s="91">
        <v>2.69</v>
      </c>
      <c r="X355" s="91">
        <v>11.19</v>
      </c>
      <c r="Y355" s="91"/>
      <c r="Z355" s="91"/>
      <c r="AA355" s="90"/>
      <c r="AB355" s="91">
        <v>8.5</v>
      </c>
      <c r="AC355" s="90">
        <v>2024</v>
      </c>
      <c r="AD355" s="90"/>
      <c r="AE355" s="90"/>
      <c r="AF355" s="90" t="s">
        <v>3223</v>
      </c>
      <c r="AG355" s="90" t="s">
        <v>3224</v>
      </c>
      <c r="AH355" s="90" t="s">
        <v>3225</v>
      </c>
      <c r="AI355" s="90"/>
      <c r="AJ355" s="90"/>
      <c r="AK355" s="176"/>
      <c r="AL355" s="176"/>
      <c r="AM355" s="176"/>
      <c r="AN355" s="176"/>
      <c r="AO355" s="176"/>
    </row>
    <row r="356" spans="1:41" s="206" customFormat="1" ht="35.1" customHeight="1">
      <c r="A356" s="90">
        <v>33</v>
      </c>
      <c r="B356" s="90">
        <v>2023</v>
      </c>
      <c r="C356" s="90" t="s">
        <v>2072</v>
      </c>
      <c r="D356" s="90" t="s">
        <v>2073</v>
      </c>
      <c r="E356" s="90" t="s">
        <v>1259</v>
      </c>
      <c r="F356" s="90" t="s">
        <v>356</v>
      </c>
      <c r="G356" s="90" t="s">
        <v>1610</v>
      </c>
      <c r="H356" s="91">
        <v>49.98</v>
      </c>
      <c r="I356" s="92" t="s">
        <v>2074</v>
      </c>
      <c r="J356" s="90" t="s">
        <v>2075</v>
      </c>
      <c r="K356" s="100" t="s">
        <v>4</v>
      </c>
      <c r="L356" s="100">
        <v>1</v>
      </c>
      <c r="M356" s="94">
        <v>45104</v>
      </c>
      <c r="N356" s="94"/>
      <c r="O356" s="94"/>
      <c r="P356" s="91"/>
      <c r="Q356" s="91">
        <v>3.75</v>
      </c>
      <c r="R356" s="90">
        <v>2023</v>
      </c>
      <c r="S356" s="91">
        <v>0.57999999999999996</v>
      </c>
      <c r="T356" s="90">
        <v>2023</v>
      </c>
      <c r="U356" s="91"/>
      <c r="V356" s="90"/>
      <c r="W356" s="91">
        <v>2.11</v>
      </c>
      <c r="X356" s="91">
        <v>2.11</v>
      </c>
      <c r="Y356" s="91"/>
      <c r="Z356" s="91"/>
      <c r="AA356" s="90"/>
      <c r="AB356" s="91"/>
      <c r="AC356" s="90"/>
      <c r="AD356" s="90"/>
      <c r="AE356" s="90"/>
      <c r="AF356" s="90"/>
      <c r="AG356" s="90"/>
      <c r="AH356" s="90"/>
      <c r="AI356" s="90"/>
      <c r="AJ356" s="90"/>
      <c r="AK356" s="176"/>
      <c r="AL356" s="176"/>
      <c r="AM356" s="176"/>
      <c r="AN356" s="176"/>
      <c r="AO356" s="176"/>
    </row>
    <row r="357" spans="1:41" s="5" customFormat="1" ht="35.1" customHeight="1">
      <c r="A357" s="27">
        <v>34</v>
      </c>
      <c r="B357" s="27">
        <v>2023</v>
      </c>
      <c r="C357" s="27" t="s">
        <v>2077</v>
      </c>
      <c r="D357" s="27" t="s">
        <v>2078</v>
      </c>
      <c r="E357" s="27" t="s">
        <v>2079</v>
      </c>
      <c r="F357" s="27" t="s">
        <v>731</v>
      </c>
      <c r="G357" s="27" t="s">
        <v>2080</v>
      </c>
      <c r="H357" s="29">
        <v>65.89</v>
      </c>
      <c r="I357" s="33" t="s">
        <v>2081</v>
      </c>
      <c r="J357" s="27" t="s">
        <v>2082</v>
      </c>
      <c r="K357" s="43" t="s">
        <v>4</v>
      </c>
      <c r="L357" s="43">
        <v>1</v>
      </c>
      <c r="M357" s="31">
        <v>45104</v>
      </c>
      <c r="N357" s="31"/>
      <c r="O357" s="31"/>
      <c r="P357" s="29">
        <v>5.85</v>
      </c>
      <c r="Q357" s="29">
        <v>4.95</v>
      </c>
      <c r="R357" s="27">
        <v>2023</v>
      </c>
      <c r="S357" s="29">
        <v>0.19</v>
      </c>
      <c r="T357" s="27">
        <v>2023</v>
      </c>
      <c r="U357" s="29"/>
      <c r="V357" s="27"/>
      <c r="W357" s="29">
        <v>10.47</v>
      </c>
      <c r="X357" s="29">
        <v>10.47</v>
      </c>
      <c r="Y357" s="29"/>
      <c r="Z357" s="29"/>
      <c r="AA357" s="27"/>
      <c r="AB357" s="29"/>
      <c r="AC357" s="27"/>
      <c r="AD357" s="27"/>
      <c r="AE357" s="27"/>
      <c r="AF357" s="27"/>
      <c r="AG357" s="27"/>
      <c r="AH357" s="27"/>
      <c r="AI357" s="27"/>
      <c r="AJ357" s="27"/>
      <c r="AK357" s="73"/>
      <c r="AL357" s="73"/>
      <c r="AM357" s="73"/>
      <c r="AN357" s="73"/>
      <c r="AO357" s="73"/>
    </row>
    <row r="358" spans="1:41" s="206" customFormat="1" ht="35.1" customHeight="1">
      <c r="A358" s="90">
        <v>35</v>
      </c>
      <c r="B358" s="90">
        <v>2023</v>
      </c>
      <c r="C358" s="90" t="s">
        <v>2083</v>
      </c>
      <c r="D358" s="90" t="s">
        <v>2084</v>
      </c>
      <c r="E358" s="90" t="s">
        <v>2085</v>
      </c>
      <c r="F358" s="90" t="s">
        <v>57</v>
      </c>
      <c r="G358" s="90"/>
      <c r="H358" s="91">
        <v>70.47</v>
      </c>
      <c r="I358" s="92" t="s">
        <v>2086</v>
      </c>
      <c r="J358" s="90" t="s">
        <v>2087</v>
      </c>
      <c r="K358" s="100" t="s">
        <v>4</v>
      </c>
      <c r="L358" s="100">
        <v>1</v>
      </c>
      <c r="M358" s="94">
        <v>45103</v>
      </c>
      <c r="N358" s="94">
        <v>45148</v>
      </c>
      <c r="O358" s="94"/>
      <c r="P358" s="91"/>
      <c r="Q358" s="91"/>
      <c r="R358" s="90"/>
      <c r="S358" s="91">
        <v>2.35</v>
      </c>
      <c r="T358" s="90" t="s">
        <v>1942</v>
      </c>
      <c r="U358" s="91"/>
      <c r="V358" s="90"/>
      <c r="W358" s="91"/>
      <c r="X358" s="91"/>
      <c r="Y358" s="91"/>
      <c r="Z358" s="91"/>
      <c r="AA358" s="90"/>
      <c r="AB358" s="91"/>
      <c r="AC358" s="90"/>
      <c r="AD358" s="90"/>
      <c r="AE358" s="90"/>
      <c r="AF358" s="90"/>
      <c r="AG358" s="90"/>
      <c r="AH358" s="90"/>
      <c r="AI358" s="90"/>
      <c r="AJ358" s="90"/>
      <c r="AK358" s="176"/>
      <c r="AL358" s="176"/>
      <c r="AM358" s="176"/>
      <c r="AN358" s="176"/>
      <c r="AO358" s="176"/>
    </row>
    <row r="359" spans="1:41" s="5" customFormat="1" ht="35.1" customHeight="1">
      <c r="A359" s="27">
        <v>36</v>
      </c>
      <c r="B359" s="27">
        <v>2023</v>
      </c>
      <c r="C359" s="27" t="s">
        <v>2092</v>
      </c>
      <c r="D359" s="27" t="s">
        <v>2091</v>
      </c>
      <c r="E359" s="27" t="s">
        <v>2090</v>
      </c>
      <c r="F359" s="27" t="s">
        <v>356</v>
      </c>
      <c r="G359" s="27"/>
      <c r="H359" s="29">
        <v>175.53</v>
      </c>
      <c r="I359" s="33" t="s">
        <v>2089</v>
      </c>
      <c r="J359" s="27" t="s">
        <v>2088</v>
      </c>
      <c r="K359" s="43" t="s">
        <v>4</v>
      </c>
      <c r="L359" s="43">
        <v>1</v>
      </c>
      <c r="M359" s="31">
        <v>45121</v>
      </c>
      <c r="N359" s="31"/>
      <c r="O359" s="31"/>
      <c r="P359" s="29">
        <v>7.49</v>
      </c>
      <c r="Q359" s="29">
        <v>3</v>
      </c>
      <c r="R359" s="27">
        <v>2023</v>
      </c>
      <c r="S359" s="29">
        <v>0.78</v>
      </c>
      <c r="T359" s="27">
        <v>2023</v>
      </c>
      <c r="U359" s="29"/>
      <c r="V359" s="27"/>
      <c r="W359" s="29">
        <v>50.21</v>
      </c>
      <c r="X359" s="29">
        <v>90.71</v>
      </c>
      <c r="Y359" s="29"/>
      <c r="Z359" s="29"/>
      <c r="AA359" s="27"/>
      <c r="AB359" s="29">
        <v>41.5</v>
      </c>
      <c r="AC359" s="27">
        <v>2023</v>
      </c>
      <c r="AD359" s="27"/>
      <c r="AE359" s="27"/>
      <c r="AF359" s="27"/>
      <c r="AG359" s="27"/>
      <c r="AH359" s="27"/>
      <c r="AI359" s="27"/>
      <c r="AJ359" s="27"/>
      <c r="AK359" s="73"/>
      <c r="AL359" s="73"/>
      <c r="AM359" s="73"/>
      <c r="AN359" s="73"/>
      <c r="AO359" s="73"/>
    </row>
    <row r="360" spans="1:41" s="206" customFormat="1" ht="35.1" customHeight="1">
      <c r="A360" s="90">
        <v>37</v>
      </c>
      <c r="B360" s="90">
        <v>2023</v>
      </c>
      <c r="C360" s="90" t="s">
        <v>2097</v>
      </c>
      <c r="D360" s="90" t="s">
        <v>2096</v>
      </c>
      <c r="E360" s="90" t="s">
        <v>2095</v>
      </c>
      <c r="F360" s="90" t="s">
        <v>2</v>
      </c>
      <c r="G360" s="90"/>
      <c r="H360" s="91">
        <v>320.24599999999998</v>
      </c>
      <c r="I360" s="92" t="s">
        <v>2094</v>
      </c>
      <c r="J360" s="90" t="s">
        <v>2093</v>
      </c>
      <c r="K360" s="100" t="s">
        <v>4</v>
      </c>
      <c r="L360" s="100">
        <v>1</v>
      </c>
      <c r="M360" s="94">
        <v>45117</v>
      </c>
      <c r="N360" s="94"/>
      <c r="O360" s="94"/>
      <c r="P360" s="91">
        <v>24.03</v>
      </c>
      <c r="Q360" s="91">
        <v>10.3</v>
      </c>
      <c r="R360" s="90">
        <v>2023</v>
      </c>
      <c r="S360" s="91">
        <v>9.11</v>
      </c>
      <c r="T360" s="90" t="s">
        <v>1849</v>
      </c>
      <c r="U360" s="91">
        <v>14.53</v>
      </c>
      <c r="V360" s="90">
        <v>2023</v>
      </c>
      <c r="W360" s="91">
        <v>51.14</v>
      </c>
      <c r="X360" s="91">
        <v>152.79</v>
      </c>
      <c r="Y360" s="91"/>
      <c r="Z360" s="91"/>
      <c r="AA360" s="90"/>
      <c r="AB360" s="91">
        <v>101.65</v>
      </c>
      <c r="AC360" s="90">
        <v>2023</v>
      </c>
      <c r="AD360" s="90"/>
      <c r="AE360" s="90"/>
      <c r="AF360" s="90" t="s">
        <v>2098</v>
      </c>
      <c r="AG360" s="90" t="s">
        <v>2099</v>
      </c>
      <c r="AH360" s="90" t="s">
        <v>2100</v>
      </c>
      <c r="AI360" s="90"/>
      <c r="AJ360" s="90"/>
      <c r="AK360" s="176"/>
      <c r="AL360" s="176"/>
      <c r="AM360" s="176"/>
      <c r="AN360" s="176"/>
      <c r="AO360" s="176"/>
    </row>
    <row r="361" spans="1:41" s="206" customFormat="1" ht="35.1" customHeight="1">
      <c r="A361" s="90">
        <v>38</v>
      </c>
      <c r="B361" s="90">
        <v>2023</v>
      </c>
      <c r="C361" s="90" t="s">
        <v>2128</v>
      </c>
      <c r="D361" s="90" t="s">
        <v>2129</v>
      </c>
      <c r="E361" s="90" t="s">
        <v>2130</v>
      </c>
      <c r="F361" s="90" t="s">
        <v>65</v>
      </c>
      <c r="G361" s="90"/>
      <c r="H361" s="91">
        <v>100.83</v>
      </c>
      <c r="I361" s="92" t="s">
        <v>2131</v>
      </c>
      <c r="J361" s="90" t="s">
        <v>2132</v>
      </c>
      <c r="K361" s="100" t="s">
        <v>4</v>
      </c>
      <c r="L361" s="100">
        <v>3</v>
      </c>
      <c r="M361" s="94">
        <v>45125</v>
      </c>
      <c r="N361" s="94">
        <v>45155</v>
      </c>
      <c r="O361" s="94"/>
      <c r="P361" s="91">
        <v>4.29</v>
      </c>
      <c r="Q361" s="91"/>
      <c r="R361" s="90"/>
      <c r="S361" s="91"/>
      <c r="T361" s="90"/>
      <c r="U361" s="91"/>
      <c r="V361" s="90"/>
      <c r="W361" s="91">
        <v>45.13</v>
      </c>
      <c r="X361" s="91">
        <v>80.16</v>
      </c>
      <c r="Y361" s="91"/>
      <c r="Z361" s="91"/>
      <c r="AA361" s="90"/>
      <c r="AB361" s="91">
        <v>47.45</v>
      </c>
      <c r="AC361" s="90">
        <v>2023</v>
      </c>
      <c r="AD361" s="90"/>
      <c r="AE361" s="90"/>
      <c r="AF361" s="90"/>
      <c r="AG361" s="90"/>
      <c r="AH361" s="90"/>
      <c r="AI361" s="90"/>
      <c r="AJ361" s="90"/>
      <c r="AK361" s="176"/>
      <c r="AL361" s="176"/>
      <c r="AM361" s="176"/>
      <c r="AN361" s="176"/>
      <c r="AO361" s="176"/>
    </row>
    <row r="362" spans="1:41" s="206" customFormat="1" ht="35.1" customHeight="1">
      <c r="A362" s="90">
        <v>39</v>
      </c>
      <c r="B362" s="90">
        <v>2023</v>
      </c>
      <c r="C362" s="90" t="s">
        <v>2135</v>
      </c>
      <c r="D362" s="90" t="s">
        <v>2136</v>
      </c>
      <c r="E362" s="90" t="s">
        <v>2133</v>
      </c>
      <c r="F362" s="90" t="s">
        <v>135</v>
      </c>
      <c r="G362" s="90"/>
      <c r="H362" s="91">
        <v>56.74</v>
      </c>
      <c r="I362" s="92" t="s">
        <v>2134</v>
      </c>
      <c r="J362" s="90" t="s">
        <v>2137</v>
      </c>
      <c r="K362" s="100" t="s">
        <v>4</v>
      </c>
      <c r="L362" s="100">
        <v>1</v>
      </c>
      <c r="M362" s="94">
        <v>45110</v>
      </c>
      <c r="N362" s="94">
        <v>45160</v>
      </c>
      <c r="O362" s="94"/>
      <c r="P362" s="91"/>
      <c r="Q362" s="91">
        <v>1.01</v>
      </c>
      <c r="R362" s="90">
        <v>2023</v>
      </c>
      <c r="S362" s="91">
        <v>0.67</v>
      </c>
      <c r="T362" s="90">
        <v>2023</v>
      </c>
      <c r="U362" s="91"/>
      <c r="V362" s="90"/>
      <c r="W362" s="91">
        <v>10.62</v>
      </c>
      <c r="X362" s="91">
        <v>24.92</v>
      </c>
      <c r="Y362" s="91"/>
      <c r="Z362" s="91"/>
      <c r="AA362" s="90"/>
      <c r="AB362" s="91">
        <v>14.3</v>
      </c>
      <c r="AC362" s="90">
        <v>2023</v>
      </c>
      <c r="AD362" s="90"/>
      <c r="AE362" s="90"/>
      <c r="AF362" s="90" t="s">
        <v>2138</v>
      </c>
      <c r="AG362" s="90" t="s">
        <v>2139</v>
      </c>
      <c r="AH362" s="90" t="s">
        <v>2140</v>
      </c>
      <c r="AI362" s="90"/>
      <c r="AJ362" s="90"/>
      <c r="AK362" s="176"/>
      <c r="AL362" s="176"/>
      <c r="AM362" s="176"/>
      <c r="AN362" s="176"/>
      <c r="AO362" s="176"/>
    </row>
    <row r="363" spans="1:41" s="206" customFormat="1" ht="35.1" customHeight="1">
      <c r="A363" s="90">
        <v>40</v>
      </c>
      <c r="B363" s="90">
        <v>2023</v>
      </c>
      <c r="C363" s="90" t="s">
        <v>2141</v>
      </c>
      <c r="D363" s="90" t="s">
        <v>2142</v>
      </c>
      <c r="E363" s="90" t="s">
        <v>249</v>
      </c>
      <c r="F363" s="90" t="s">
        <v>152</v>
      </c>
      <c r="G363" s="90"/>
      <c r="H363" s="91">
        <v>44.15</v>
      </c>
      <c r="I363" s="92" t="s">
        <v>2143</v>
      </c>
      <c r="J363" s="90" t="s">
        <v>2144</v>
      </c>
      <c r="K363" s="100" t="s">
        <v>4</v>
      </c>
      <c r="L363" s="100">
        <v>1</v>
      </c>
      <c r="M363" s="94">
        <v>45087</v>
      </c>
      <c r="N363" s="94"/>
      <c r="O363" s="94"/>
      <c r="P363" s="91"/>
      <c r="Q363" s="91">
        <v>1.37</v>
      </c>
      <c r="R363" s="90">
        <v>2023</v>
      </c>
      <c r="S363" s="91">
        <v>1.64</v>
      </c>
      <c r="T363" s="90" t="s">
        <v>1902</v>
      </c>
      <c r="U363" s="91">
        <v>3.16</v>
      </c>
      <c r="V363" s="90">
        <v>2023</v>
      </c>
      <c r="W363" s="91">
        <v>2.98</v>
      </c>
      <c r="X363" s="91">
        <v>16.29</v>
      </c>
      <c r="Y363" s="91"/>
      <c r="Z363" s="91"/>
      <c r="AA363" s="90"/>
      <c r="AB363" s="91">
        <v>13.31</v>
      </c>
      <c r="AC363" s="90">
        <v>2023</v>
      </c>
      <c r="AD363" s="90"/>
      <c r="AE363" s="90"/>
      <c r="AF363" s="90" t="s">
        <v>2145</v>
      </c>
      <c r="AG363" s="90" t="s">
        <v>2146</v>
      </c>
      <c r="AH363" s="90" t="s">
        <v>2147</v>
      </c>
      <c r="AI363" s="90"/>
      <c r="AJ363" s="90"/>
      <c r="AK363" s="176"/>
      <c r="AL363" s="176"/>
      <c r="AM363" s="176"/>
      <c r="AN363" s="176"/>
      <c r="AO363" s="176"/>
    </row>
    <row r="364" spans="1:41" s="206" customFormat="1" ht="35.1" customHeight="1">
      <c r="A364" s="90">
        <v>41</v>
      </c>
      <c r="B364" s="90">
        <v>2023</v>
      </c>
      <c r="C364" s="90" t="s">
        <v>2309</v>
      </c>
      <c r="D364" s="90" t="s">
        <v>2148</v>
      </c>
      <c r="E364" s="90" t="s">
        <v>2149</v>
      </c>
      <c r="F364" s="90" t="s">
        <v>2</v>
      </c>
      <c r="G364" s="90"/>
      <c r="H364" s="91">
        <v>24.51</v>
      </c>
      <c r="I364" s="92" t="s">
        <v>2150</v>
      </c>
      <c r="J364" s="90" t="s">
        <v>2151</v>
      </c>
      <c r="K364" s="100" t="s">
        <v>4</v>
      </c>
      <c r="L364" s="100">
        <v>1</v>
      </c>
      <c r="M364" s="94">
        <v>45139</v>
      </c>
      <c r="N364" s="94">
        <v>45167</v>
      </c>
      <c r="O364" s="94"/>
      <c r="P364" s="91"/>
      <c r="Q364" s="91">
        <v>1.37</v>
      </c>
      <c r="R364" s="90">
        <v>2023</v>
      </c>
      <c r="S364" s="91"/>
      <c r="T364" s="90"/>
      <c r="U364" s="91"/>
      <c r="V364" s="90"/>
      <c r="W364" s="91"/>
      <c r="X364" s="91">
        <v>12.57</v>
      </c>
      <c r="Y364" s="91"/>
      <c r="Z364" s="91"/>
      <c r="AA364" s="90"/>
      <c r="AB364" s="91">
        <v>12.57</v>
      </c>
      <c r="AC364" s="90">
        <v>2023</v>
      </c>
      <c r="AD364" s="90"/>
      <c r="AE364" s="90"/>
      <c r="AF364" s="90"/>
      <c r="AG364" s="90"/>
      <c r="AH364" s="90"/>
      <c r="AI364" s="90"/>
      <c r="AJ364" s="90"/>
      <c r="AK364" s="176"/>
      <c r="AL364" s="176"/>
      <c r="AM364" s="176"/>
      <c r="AN364" s="176"/>
      <c r="AO364" s="176"/>
    </row>
    <row r="365" spans="1:41" s="206" customFormat="1" ht="35.1" customHeight="1">
      <c r="A365" s="90">
        <v>42</v>
      </c>
      <c r="B365" s="90">
        <v>2023</v>
      </c>
      <c r="C365" s="90" t="s">
        <v>2152</v>
      </c>
      <c r="D365" s="90" t="s">
        <v>2153</v>
      </c>
      <c r="E365" s="90" t="s">
        <v>2154</v>
      </c>
      <c r="F365" s="90" t="s">
        <v>2</v>
      </c>
      <c r="G365" s="90"/>
      <c r="H365" s="91">
        <v>97.16</v>
      </c>
      <c r="I365" s="92" t="s">
        <v>2583</v>
      </c>
      <c r="J365" s="90" t="s">
        <v>2155</v>
      </c>
      <c r="K365" s="100" t="s">
        <v>4</v>
      </c>
      <c r="L365" s="100">
        <v>1</v>
      </c>
      <c r="M365" s="94">
        <v>45139</v>
      </c>
      <c r="N365" s="94">
        <v>45162</v>
      </c>
      <c r="O365" s="94"/>
      <c r="P365" s="91">
        <v>3.52</v>
      </c>
      <c r="Q365" s="91">
        <v>0.83</v>
      </c>
      <c r="R365" s="90">
        <v>2023</v>
      </c>
      <c r="S365" s="91">
        <v>0.17</v>
      </c>
      <c r="T365" s="90">
        <v>2023</v>
      </c>
      <c r="U365" s="91"/>
      <c r="V365" s="90"/>
      <c r="W365" s="91">
        <v>46.71</v>
      </c>
      <c r="X365" s="91">
        <v>63.6</v>
      </c>
      <c r="Y365" s="91"/>
      <c r="Z365" s="91"/>
      <c r="AA365" s="90"/>
      <c r="AB365" s="91">
        <v>16.89</v>
      </c>
      <c r="AC365" s="90">
        <v>2023</v>
      </c>
      <c r="AD365" s="90"/>
      <c r="AE365" s="90"/>
      <c r="AF365" s="90"/>
      <c r="AG365" s="90"/>
      <c r="AH365" s="90"/>
      <c r="AI365" s="90"/>
      <c r="AJ365" s="90"/>
      <c r="AK365" s="176"/>
      <c r="AL365" s="176"/>
      <c r="AM365" s="176"/>
      <c r="AN365" s="176"/>
      <c r="AO365" s="176"/>
    </row>
    <row r="366" spans="1:41" s="206" customFormat="1" ht="35.1" customHeight="1">
      <c r="A366" s="90">
        <v>43</v>
      </c>
      <c r="B366" s="90">
        <v>2023</v>
      </c>
      <c r="C366" s="90" t="s">
        <v>2156</v>
      </c>
      <c r="D366" s="90" t="s">
        <v>2157</v>
      </c>
      <c r="E366" s="90" t="s">
        <v>2158</v>
      </c>
      <c r="F366" s="90" t="s">
        <v>57</v>
      </c>
      <c r="G366" s="90"/>
      <c r="H366" s="91">
        <v>16.579999999999998</v>
      </c>
      <c r="I366" s="92" t="s">
        <v>2159</v>
      </c>
      <c r="J366" s="90" t="s">
        <v>2160</v>
      </c>
      <c r="K366" s="90" t="s">
        <v>4</v>
      </c>
      <c r="L366" s="90">
        <v>1</v>
      </c>
      <c r="M366" s="94">
        <v>45145</v>
      </c>
      <c r="N366" s="94">
        <v>45162</v>
      </c>
      <c r="O366" s="94"/>
      <c r="P366" s="91">
        <v>0.38</v>
      </c>
      <c r="Q366" s="91">
        <v>0.86</v>
      </c>
      <c r="R366" s="90">
        <v>2023</v>
      </c>
      <c r="S366" s="91">
        <v>0.28999999999999998</v>
      </c>
      <c r="T366" s="90">
        <v>2023</v>
      </c>
      <c r="U366" s="91">
        <v>1.1399999999999999</v>
      </c>
      <c r="V366" s="90">
        <v>2023</v>
      </c>
      <c r="W366" s="91">
        <v>0.41</v>
      </c>
      <c r="X366" s="91">
        <v>7.43</v>
      </c>
      <c r="Y366" s="91"/>
      <c r="Z366" s="91"/>
      <c r="AA366" s="90"/>
      <c r="AB366" s="91">
        <v>7.01</v>
      </c>
      <c r="AC366" s="90">
        <v>2023</v>
      </c>
      <c r="AD366" s="90"/>
      <c r="AE366" s="90"/>
      <c r="AF366" s="90"/>
      <c r="AG366" s="90"/>
      <c r="AH366" s="90"/>
      <c r="AI366" s="90"/>
      <c r="AJ366" s="90"/>
      <c r="AK366" s="176"/>
      <c r="AL366" s="176"/>
      <c r="AM366" s="176"/>
      <c r="AN366" s="176"/>
      <c r="AO366" s="176"/>
    </row>
    <row r="367" spans="1:41" s="206" customFormat="1" ht="34.5" customHeight="1">
      <c r="A367" s="90">
        <v>44</v>
      </c>
      <c r="B367" s="90">
        <v>2023</v>
      </c>
      <c r="C367" s="90" t="s">
        <v>2163</v>
      </c>
      <c r="D367" s="90" t="s">
        <v>2162</v>
      </c>
      <c r="E367" s="90" t="s">
        <v>104</v>
      </c>
      <c r="F367" s="90" t="s">
        <v>1492</v>
      </c>
      <c r="G367" s="90"/>
      <c r="H367" s="91">
        <v>94.33</v>
      </c>
      <c r="I367" s="92" t="s">
        <v>2161</v>
      </c>
      <c r="J367" s="90" t="s">
        <v>2164</v>
      </c>
      <c r="K367" s="90" t="s">
        <v>4</v>
      </c>
      <c r="L367" s="90">
        <v>1</v>
      </c>
      <c r="M367" s="94">
        <v>45138</v>
      </c>
      <c r="N367" s="94"/>
      <c r="O367" s="94"/>
      <c r="P367" s="91">
        <v>5.32</v>
      </c>
      <c r="Q367" s="91">
        <v>4.01</v>
      </c>
      <c r="R367" s="90">
        <v>2023</v>
      </c>
      <c r="S367" s="91">
        <v>1.43</v>
      </c>
      <c r="T367" s="90" t="s">
        <v>1902</v>
      </c>
      <c r="U367" s="91"/>
      <c r="V367" s="90"/>
      <c r="W367" s="91">
        <v>10.06</v>
      </c>
      <c r="X367" s="91">
        <v>10.06</v>
      </c>
      <c r="Y367" s="91"/>
      <c r="Z367" s="91"/>
      <c r="AA367" s="90"/>
      <c r="AB367" s="91"/>
      <c r="AC367" s="90"/>
      <c r="AD367" s="90"/>
      <c r="AE367" s="90"/>
      <c r="AF367" s="90" t="s">
        <v>2165</v>
      </c>
      <c r="AG367" s="90" t="s">
        <v>2166</v>
      </c>
      <c r="AH367" s="90" t="s">
        <v>2167</v>
      </c>
      <c r="AI367" s="90"/>
      <c r="AJ367" s="90"/>
      <c r="AK367" s="176"/>
      <c r="AL367" s="176"/>
      <c r="AM367" s="176"/>
      <c r="AN367" s="176"/>
      <c r="AO367" s="176"/>
    </row>
    <row r="368" spans="1:41" s="206" customFormat="1" ht="34.5" customHeight="1">
      <c r="A368" s="90">
        <v>45</v>
      </c>
      <c r="B368" s="90">
        <v>2023</v>
      </c>
      <c r="C368" s="90" t="s">
        <v>2169</v>
      </c>
      <c r="D368" s="90" t="s">
        <v>2170</v>
      </c>
      <c r="E368" s="90" t="s">
        <v>2171</v>
      </c>
      <c r="F368" s="90" t="s">
        <v>65</v>
      </c>
      <c r="G368" s="90"/>
      <c r="H368" s="91">
        <v>167.97</v>
      </c>
      <c r="I368" s="92" t="s">
        <v>2172</v>
      </c>
      <c r="J368" s="90" t="s">
        <v>2173</v>
      </c>
      <c r="K368" s="90" t="s">
        <v>4</v>
      </c>
      <c r="L368" s="90">
        <v>1</v>
      </c>
      <c r="M368" s="94">
        <v>45149</v>
      </c>
      <c r="N368" s="94">
        <v>45167</v>
      </c>
      <c r="O368" s="94"/>
      <c r="P368" s="91"/>
      <c r="Q368" s="91">
        <v>4.4400000000000004</v>
      </c>
      <c r="R368" s="90">
        <v>2023</v>
      </c>
      <c r="S368" s="91">
        <v>0.57999999999999996</v>
      </c>
      <c r="T368" s="90">
        <v>2023</v>
      </c>
      <c r="U368" s="91"/>
      <c r="V368" s="90"/>
      <c r="W368" s="91">
        <v>41.91</v>
      </c>
      <c r="X368" s="91">
        <v>72.28</v>
      </c>
      <c r="Y368" s="91"/>
      <c r="Z368" s="91"/>
      <c r="AA368" s="90"/>
      <c r="AB368" s="91">
        <v>30.37</v>
      </c>
      <c r="AC368" s="90">
        <v>2023</v>
      </c>
      <c r="AD368" s="90"/>
      <c r="AE368" s="90"/>
      <c r="AF368" s="90"/>
      <c r="AG368" s="90"/>
      <c r="AH368" s="90"/>
      <c r="AI368" s="90"/>
      <c r="AJ368" s="90"/>
      <c r="AK368" s="176"/>
      <c r="AL368" s="176"/>
      <c r="AM368" s="176"/>
      <c r="AN368" s="176"/>
      <c r="AO368" s="176"/>
    </row>
    <row r="369" spans="1:41" s="206" customFormat="1" ht="34.5" customHeight="1">
      <c r="A369" s="90">
        <v>46</v>
      </c>
      <c r="B369" s="90">
        <v>2023</v>
      </c>
      <c r="C369" s="90" t="s">
        <v>2174</v>
      </c>
      <c r="D369" s="90" t="s">
        <v>2175</v>
      </c>
      <c r="E369" s="90" t="s">
        <v>1665</v>
      </c>
      <c r="F369" s="90" t="s">
        <v>1492</v>
      </c>
      <c r="G369" s="90" t="s">
        <v>1899</v>
      </c>
      <c r="H369" s="91">
        <v>63.32</v>
      </c>
      <c r="I369" s="92" t="s">
        <v>2176</v>
      </c>
      <c r="J369" s="90" t="s">
        <v>2177</v>
      </c>
      <c r="K369" s="90" t="s">
        <v>4</v>
      </c>
      <c r="L369" s="90">
        <v>1</v>
      </c>
      <c r="M369" s="94">
        <v>45135</v>
      </c>
      <c r="N369" s="94"/>
      <c r="O369" s="94"/>
      <c r="P369" s="91">
        <v>4.5</v>
      </c>
      <c r="Q369" s="91">
        <v>2.08</v>
      </c>
      <c r="R369" s="90">
        <v>2023</v>
      </c>
      <c r="S369" s="91">
        <v>15.36</v>
      </c>
      <c r="T369" s="90" t="s">
        <v>1849</v>
      </c>
      <c r="U369" s="91">
        <v>7.0000000000000007E-2</v>
      </c>
      <c r="V369" s="90">
        <v>2023</v>
      </c>
      <c r="W369" s="91">
        <v>15.01</v>
      </c>
      <c r="X369" s="91">
        <v>15.36</v>
      </c>
      <c r="Y369" s="91"/>
      <c r="Z369" s="91"/>
      <c r="AA369" s="90"/>
      <c r="AB369" s="91">
        <v>0.23</v>
      </c>
      <c r="AC369" s="90">
        <v>2023</v>
      </c>
      <c r="AD369" s="90"/>
      <c r="AE369" s="90"/>
      <c r="AF369" s="90" t="s">
        <v>2178</v>
      </c>
      <c r="AG369" s="90" t="s">
        <v>2180</v>
      </c>
      <c r="AH369" s="90" t="s">
        <v>2179</v>
      </c>
      <c r="AI369" s="90"/>
      <c r="AJ369" s="90"/>
      <c r="AK369" s="176"/>
      <c r="AL369" s="176"/>
      <c r="AM369" s="176"/>
      <c r="AN369" s="176"/>
      <c r="AO369" s="176"/>
    </row>
    <row r="370" spans="1:41" s="206" customFormat="1" ht="34.5" customHeight="1">
      <c r="A370" s="90">
        <v>47</v>
      </c>
      <c r="B370" s="90">
        <v>2023</v>
      </c>
      <c r="C370" s="90" t="s">
        <v>2181</v>
      </c>
      <c r="D370" s="90" t="s">
        <v>2182</v>
      </c>
      <c r="E370" s="90" t="s">
        <v>2183</v>
      </c>
      <c r="F370" s="90" t="s">
        <v>57</v>
      </c>
      <c r="G370" s="90"/>
      <c r="H370" s="91">
        <v>87.59</v>
      </c>
      <c r="I370" s="92" t="s">
        <v>2185</v>
      </c>
      <c r="J370" s="90" t="s">
        <v>2184</v>
      </c>
      <c r="K370" s="90" t="s">
        <v>4</v>
      </c>
      <c r="L370" s="90">
        <v>1</v>
      </c>
      <c r="M370" s="94">
        <v>45117</v>
      </c>
      <c r="N370" s="94">
        <v>45174</v>
      </c>
      <c r="O370" s="94"/>
      <c r="P370" s="91"/>
      <c r="Q370" s="91">
        <v>4.9400000000000004</v>
      </c>
      <c r="R370" s="90">
        <v>2023</v>
      </c>
      <c r="S370" s="91">
        <v>2.13</v>
      </c>
      <c r="T370" s="90" t="s">
        <v>1942</v>
      </c>
      <c r="U370" s="91">
        <v>5.91</v>
      </c>
      <c r="V370" s="90">
        <v>2023</v>
      </c>
      <c r="W370" s="91"/>
      <c r="X370" s="91">
        <v>35.14</v>
      </c>
      <c r="Y370" s="91"/>
      <c r="Z370" s="91"/>
      <c r="AA370" s="90"/>
      <c r="AB370" s="91">
        <v>35.14</v>
      </c>
      <c r="AC370" s="90">
        <v>2023</v>
      </c>
      <c r="AD370" s="90"/>
      <c r="AE370" s="90"/>
      <c r="AF370" s="90"/>
      <c r="AG370" s="90"/>
      <c r="AH370" s="90"/>
      <c r="AI370" s="90"/>
      <c r="AJ370" s="90"/>
      <c r="AK370" s="176"/>
      <c r="AL370" s="176"/>
      <c r="AM370" s="176"/>
      <c r="AN370" s="176"/>
      <c r="AO370" s="176"/>
    </row>
    <row r="371" spans="1:41" s="206" customFormat="1" ht="34.5" customHeight="1">
      <c r="A371" s="90">
        <v>48</v>
      </c>
      <c r="B371" s="90">
        <v>2023</v>
      </c>
      <c r="C371" s="90" t="s">
        <v>2186</v>
      </c>
      <c r="D371" s="90" t="s">
        <v>2187</v>
      </c>
      <c r="E371" s="90" t="s">
        <v>2188</v>
      </c>
      <c r="F371" s="90" t="s">
        <v>57</v>
      </c>
      <c r="G371" s="90"/>
      <c r="H371" s="91">
        <v>226.55</v>
      </c>
      <c r="I371" s="92" t="s">
        <v>2584</v>
      </c>
      <c r="J371" s="90" t="s">
        <v>2189</v>
      </c>
      <c r="K371" s="90" t="s">
        <v>4</v>
      </c>
      <c r="L371" s="90">
        <v>1</v>
      </c>
      <c r="M371" s="94">
        <v>45138</v>
      </c>
      <c r="N371" s="94">
        <v>45188</v>
      </c>
      <c r="O371" s="94"/>
      <c r="P371" s="91"/>
      <c r="Q371" s="91">
        <v>3.16</v>
      </c>
      <c r="R371" s="90">
        <v>2023</v>
      </c>
      <c r="S371" s="91">
        <v>1.88</v>
      </c>
      <c r="T371" s="90" t="s">
        <v>1902</v>
      </c>
      <c r="U371" s="91">
        <v>3.55</v>
      </c>
      <c r="V371" s="90">
        <v>2023</v>
      </c>
      <c r="W371" s="91"/>
      <c r="X371" s="91">
        <v>143.4</v>
      </c>
      <c r="Y371" s="91"/>
      <c r="Z371" s="91"/>
      <c r="AA371" s="90"/>
      <c r="AB371" s="91">
        <v>143.4</v>
      </c>
      <c r="AC371" s="90">
        <v>2023</v>
      </c>
      <c r="AD371" s="90"/>
      <c r="AE371" s="90"/>
      <c r="AF371" s="90"/>
      <c r="AG371" s="90"/>
      <c r="AH371" s="90"/>
      <c r="AI371" s="90"/>
      <c r="AJ371" s="90"/>
      <c r="AK371" s="176"/>
      <c r="AL371" s="176"/>
      <c r="AM371" s="176"/>
      <c r="AN371" s="176"/>
      <c r="AO371" s="176"/>
    </row>
    <row r="372" spans="1:41" s="5" customFormat="1" ht="34.5" customHeight="1">
      <c r="A372" s="27">
        <v>49</v>
      </c>
      <c r="B372" s="27">
        <v>2023</v>
      </c>
      <c r="C372" s="27" t="s">
        <v>2190</v>
      </c>
      <c r="D372" s="27" t="s">
        <v>2191</v>
      </c>
      <c r="E372" s="27" t="s">
        <v>2192</v>
      </c>
      <c r="F372" s="27" t="s">
        <v>2</v>
      </c>
      <c r="G372" s="27"/>
      <c r="H372" s="29">
        <v>68.39</v>
      </c>
      <c r="I372" s="33" t="s">
        <v>2193</v>
      </c>
      <c r="J372" s="27" t="s">
        <v>2194</v>
      </c>
      <c r="K372" s="27" t="s">
        <v>4</v>
      </c>
      <c r="L372" s="27">
        <v>1</v>
      </c>
      <c r="M372" s="31">
        <v>45125</v>
      </c>
      <c r="N372" s="31"/>
      <c r="O372" s="31"/>
      <c r="P372" s="29">
        <v>0.84</v>
      </c>
      <c r="Q372" s="29">
        <v>5.48</v>
      </c>
      <c r="R372" s="27">
        <v>2023</v>
      </c>
      <c r="S372" s="29">
        <v>0.68</v>
      </c>
      <c r="T372" s="27">
        <v>2023</v>
      </c>
      <c r="U372" s="29">
        <v>1.1299999999999999</v>
      </c>
      <c r="V372" s="27">
        <v>2023</v>
      </c>
      <c r="W372" s="29">
        <v>4.78</v>
      </c>
      <c r="X372" s="29">
        <v>20.62</v>
      </c>
      <c r="Y372" s="29"/>
      <c r="Z372" s="29"/>
      <c r="AA372" s="27"/>
      <c r="AB372" s="29">
        <v>15.48</v>
      </c>
      <c r="AC372" s="27">
        <v>2023</v>
      </c>
      <c r="AD372" s="27"/>
      <c r="AE372" s="27"/>
      <c r="AF372" s="27" t="s">
        <v>2195</v>
      </c>
      <c r="AG372" s="27" t="s">
        <v>2196</v>
      </c>
      <c r="AH372" s="27" t="s">
        <v>2197</v>
      </c>
      <c r="AI372" s="27"/>
      <c r="AJ372" s="27"/>
      <c r="AK372" s="73"/>
      <c r="AL372" s="73"/>
      <c r="AM372" s="73"/>
      <c r="AN372" s="73"/>
      <c r="AO372" s="73"/>
    </row>
    <row r="373" spans="1:41" s="5" customFormat="1" ht="34.5" customHeight="1">
      <c r="A373" s="27">
        <v>50</v>
      </c>
      <c r="B373" s="27">
        <v>2023</v>
      </c>
      <c r="C373" s="27" t="s">
        <v>2198</v>
      </c>
      <c r="D373" s="27" t="s">
        <v>2199</v>
      </c>
      <c r="E373" s="27" t="s">
        <v>1259</v>
      </c>
      <c r="F373" s="27" t="s">
        <v>282</v>
      </c>
      <c r="G373" s="27"/>
      <c r="H373" s="29">
        <v>137.11000000000001</v>
      </c>
      <c r="I373" s="33" t="s">
        <v>2200</v>
      </c>
      <c r="J373" s="27" t="s">
        <v>2201</v>
      </c>
      <c r="K373" s="27" t="s">
        <v>4</v>
      </c>
      <c r="L373" s="27">
        <v>1</v>
      </c>
      <c r="M373" s="31">
        <v>45141</v>
      </c>
      <c r="N373" s="31">
        <v>45184</v>
      </c>
      <c r="O373" s="31"/>
      <c r="P373" s="29"/>
      <c r="Q373" s="29"/>
      <c r="R373" s="27"/>
      <c r="S373" s="29"/>
      <c r="T373" s="27"/>
      <c r="U373" s="29"/>
      <c r="V373" s="27"/>
      <c r="W373" s="29">
        <v>58.35</v>
      </c>
      <c r="X373" s="29">
        <v>102.92</v>
      </c>
      <c r="Y373" s="29"/>
      <c r="Z373" s="29"/>
      <c r="AA373" s="27"/>
      <c r="AB373" s="29">
        <v>44.57</v>
      </c>
      <c r="AC373" s="27">
        <v>2023</v>
      </c>
      <c r="AD373" s="27"/>
      <c r="AE373" s="27"/>
      <c r="AF373" s="27" t="s">
        <v>2202</v>
      </c>
      <c r="AG373" s="27" t="s">
        <v>2203</v>
      </c>
      <c r="AH373" s="27" t="s">
        <v>2204</v>
      </c>
      <c r="AI373" s="27"/>
      <c r="AJ373" s="27"/>
      <c r="AK373" s="73"/>
      <c r="AL373" s="73"/>
      <c r="AM373" s="73"/>
      <c r="AN373" s="73"/>
      <c r="AO373" s="73"/>
    </row>
    <row r="374" spans="1:41" s="5" customFormat="1" ht="34.5" customHeight="1">
      <c r="A374" s="27">
        <v>51</v>
      </c>
      <c r="B374" s="27">
        <v>2023</v>
      </c>
      <c r="C374" s="27" t="s">
        <v>2092</v>
      </c>
      <c r="D374" s="27" t="s">
        <v>2091</v>
      </c>
      <c r="E374" s="27" t="s">
        <v>2205</v>
      </c>
      <c r="F374" s="27" t="s">
        <v>356</v>
      </c>
      <c r="G374" s="27"/>
      <c r="H374" s="29">
        <v>277.18</v>
      </c>
      <c r="I374" s="33" t="s">
        <v>2206</v>
      </c>
      <c r="J374" s="27" t="s">
        <v>2207</v>
      </c>
      <c r="K374" s="27" t="s">
        <v>4</v>
      </c>
      <c r="L374" s="27">
        <v>1</v>
      </c>
      <c r="M374" s="31">
        <v>45182</v>
      </c>
      <c r="N374" s="31" t="s">
        <v>2440</v>
      </c>
      <c r="O374" s="31"/>
      <c r="P374" s="29">
        <v>22.27</v>
      </c>
      <c r="Q374" s="29">
        <v>5.0599999999999996</v>
      </c>
      <c r="R374" s="27">
        <v>2023</v>
      </c>
      <c r="S374" s="29">
        <v>7.3</v>
      </c>
      <c r="T374" s="27" t="s">
        <v>1849</v>
      </c>
      <c r="U374" s="29"/>
      <c r="V374" s="27"/>
      <c r="W374" s="29">
        <v>57.19</v>
      </c>
      <c r="X374" s="29">
        <v>57.19</v>
      </c>
      <c r="Y374" s="29"/>
      <c r="Z374" s="29"/>
      <c r="AA374" s="27"/>
      <c r="AB374" s="29"/>
      <c r="AC374" s="27"/>
      <c r="AD374" s="27"/>
      <c r="AE374" s="27"/>
      <c r="AF374" s="27" t="s">
        <v>2208</v>
      </c>
      <c r="AG374" s="27" t="s">
        <v>2209</v>
      </c>
      <c r="AH374" s="27" t="s">
        <v>2210</v>
      </c>
      <c r="AI374" s="27"/>
      <c r="AJ374" s="27"/>
      <c r="AK374" s="73"/>
      <c r="AL374" s="73"/>
      <c r="AM374" s="73"/>
      <c r="AN374" s="73"/>
      <c r="AO374" s="73"/>
    </row>
    <row r="375" spans="1:41" s="5" customFormat="1" ht="34.5" customHeight="1">
      <c r="A375" s="27">
        <v>52</v>
      </c>
      <c r="B375" s="27">
        <v>2023</v>
      </c>
      <c r="C375" s="27" t="s">
        <v>2211</v>
      </c>
      <c r="D375" s="27" t="s">
        <v>2212</v>
      </c>
      <c r="E375" s="27" t="s">
        <v>2213</v>
      </c>
      <c r="F375" s="27" t="s">
        <v>142</v>
      </c>
      <c r="G375" s="27"/>
      <c r="H375" s="29">
        <v>141.6</v>
      </c>
      <c r="I375" s="33" t="s">
        <v>2215</v>
      </c>
      <c r="J375" s="27" t="s">
        <v>2214</v>
      </c>
      <c r="K375" s="27" t="s">
        <v>4</v>
      </c>
      <c r="L375" s="27">
        <v>1</v>
      </c>
      <c r="M375" s="31">
        <v>45173</v>
      </c>
      <c r="N375" s="31"/>
      <c r="O375" s="31"/>
      <c r="P375" s="29">
        <v>2.15</v>
      </c>
      <c r="Q375" s="29"/>
      <c r="R375" s="27"/>
      <c r="S375" s="29">
        <v>1.1299999999999999</v>
      </c>
      <c r="T375" s="27" t="s">
        <v>1885</v>
      </c>
      <c r="U375" s="29"/>
      <c r="V375" s="27"/>
      <c r="W375" s="29">
        <v>5.0999999999999996</v>
      </c>
      <c r="X375" s="29">
        <v>113.29</v>
      </c>
      <c r="Y375" s="29"/>
      <c r="Z375" s="29">
        <v>108.23</v>
      </c>
      <c r="AA375" s="27" t="s">
        <v>2216</v>
      </c>
      <c r="AB375" s="29"/>
      <c r="AC375" s="27"/>
      <c r="AD375" s="27"/>
      <c r="AE375" s="27"/>
      <c r="AF375" s="27" t="s">
        <v>2217</v>
      </c>
      <c r="AG375" s="27" t="s">
        <v>2218</v>
      </c>
      <c r="AH375" s="27" t="s">
        <v>2219</v>
      </c>
      <c r="AI375" s="27"/>
      <c r="AJ375" s="27"/>
      <c r="AK375" s="73"/>
      <c r="AL375" s="73"/>
      <c r="AM375" s="73"/>
      <c r="AN375" s="73"/>
      <c r="AO375" s="73"/>
    </row>
    <row r="376" spans="1:41" s="5" customFormat="1" ht="34.5" customHeight="1">
      <c r="A376" s="27">
        <v>53</v>
      </c>
      <c r="B376" s="27">
        <v>2023</v>
      </c>
      <c r="C376" s="27" t="s">
        <v>2220</v>
      </c>
      <c r="D376" s="27" t="s">
        <v>2221</v>
      </c>
      <c r="E376" s="27" t="s">
        <v>2222</v>
      </c>
      <c r="F376" s="27" t="s">
        <v>142</v>
      </c>
      <c r="G376" s="27"/>
      <c r="H376" s="29">
        <v>4911.8999999999996</v>
      </c>
      <c r="I376" s="33" t="s">
        <v>2223</v>
      </c>
      <c r="J376" s="27" t="s">
        <v>2224</v>
      </c>
      <c r="K376" s="27" t="s">
        <v>66</v>
      </c>
      <c r="L376" s="28" t="s">
        <v>1006</v>
      </c>
      <c r="M376" s="31">
        <v>45099</v>
      </c>
      <c r="N376" s="31"/>
      <c r="O376" s="31"/>
      <c r="P376" s="29">
        <v>125.36</v>
      </c>
      <c r="Q376" s="29"/>
      <c r="R376" s="27"/>
      <c r="S376" s="29"/>
      <c r="T376" s="27"/>
      <c r="U376" s="29"/>
      <c r="V376" s="27"/>
      <c r="W376" s="29">
        <v>4890.93</v>
      </c>
      <c r="X376" s="29">
        <v>3921.86</v>
      </c>
      <c r="Y376" s="29"/>
      <c r="Z376" s="29"/>
      <c r="AA376" s="27"/>
      <c r="AB376" s="29"/>
      <c r="AC376" s="27"/>
      <c r="AD376" s="27"/>
      <c r="AE376" s="27"/>
      <c r="AF376" s="27"/>
      <c r="AG376" s="27"/>
      <c r="AH376" s="27"/>
      <c r="AI376" s="27"/>
      <c r="AJ376" s="27"/>
      <c r="AK376" s="73"/>
      <c r="AL376" s="73"/>
      <c r="AM376" s="73"/>
      <c r="AN376" s="73"/>
      <c r="AO376" s="73"/>
    </row>
    <row r="377" spans="1:41" s="5" customFormat="1" ht="34.5" customHeight="1">
      <c r="A377" s="27">
        <v>54</v>
      </c>
      <c r="B377" s="27">
        <v>2023</v>
      </c>
      <c r="C377" s="27" t="s">
        <v>2225</v>
      </c>
      <c r="D377" s="27" t="s">
        <v>2226</v>
      </c>
      <c r="E377" s="27" t="s">
        <v>2227</v>
      </c>
      <c r="F377" s="27" t="s">
        <v>57</v>
      </c>
      <c r="G377" s="27" t="s">
        <v>546</v>
      </c>
      <c r="H377" s="29">
        <v>235.8</v>
      </c>
      <c r="I377" s="33" t="s">
        <v>2228</v>
      </c>
      <c r="J377" s="27" t="s">
        <v>2229</v>
      </c>
      <c r="K377" s="27" t="s">
        <v>4</v>
      </c>
      <c r="L377" s="30">
        <v>1</v>
      </c>
      <c r="M377" s="31">
        <v>45185</v>
      </c>
      <c r="N377" s="31">
        <v>45196</v>
      </c>
      <c r="O377" s="31"/>
      <c r="P377" s="29">
        <v>1.2</v>
      </c>
      <c r="Q377" s="29">
        <v>9.4499999999999993</v>
      </c>
      <c r="R377" s="27">
        <v>2023</v>
      </c>
      <c r="S377" s="29">
        <v>10.92</v>
      </c>
      <c r="T377" s="27" t="s">
        <v>1849</v>
      </c>
      <c r="U377" s="29">
        <v>0.64</v>
      </c>
      <c r="V377" s="27">
        <v>2023</v>
      </c>
      <c r="W377" s="29">
        <v>5.5</v>
      </c>
      <c r="X377" s="29">
        <v>38.4</v>
      </c>
      <c r="Y377" s="29"/>
      <c r="Z377" s="29"/>
      <c r="AA377" s="27"/>
      <c r="AB377" s="29">
        <v>32.9</v>
      </c>
      <c r="AC377" s="27">
        <v>2023</v>
      </c>
      <c r="AD377" s="27"/>
      <c r="AE377" s="27"/>
      <c r="AF377" s="27" t="s">
        <v>2230</v>
      </c>
      <c r="AG377" s="27" t="s">
        <v>2231</v>
      </c>
      <c r="AH377" s="27" t="s">
        <v>2232</v>
      </c>
      <c r="AI377" s="27"/>
      <c r="AJ377" s="27"/>
      <c r="AK377" s="73"/>
      <c r="AL377" s="73"/>
      <c r="AM377" s="73"/>
      <c r="AN377" s="73"/>
      <c r="AO377" s="73"/>
    </row>
    <row r="378" spans="1:41" s="5" customFormat="1" ht="34.5" customHeight="1">
      <c r="A378" s="27">
        <v>55</v>
      </c>
      <c r="B378" s="27">
        <v>2023</v>
      </c>
      <c r="C378" s="27" t="s">
        <v>2248</v>
      </c>
      <c r="D378" s="27" t="s">
        <v>2233</v>
      </c>
      <c r="E378" s="27" t="s">
        <v>2234</v>
      </c>
      <c r="F378" s="27" t="s">
        <v>65</v>
      </c>
      <c r="G378" s="27"/>
      <c r="H378" s="29">
        <v>804.11</v>
      </c>
      <c r="I378" s="33" t="s">
        <v>2235</v>
      </c>
      <c r="J378" s="27" t="s">
        <v>2236</v>
      </c>
      <c r="K378" s="27" t="s">
        <v>66</v>
      </c>
      <c r="L378" s="28" t="s">
        <v>1006</v>
      </c>
      <c r="M378" s="31">
        <v>45190</v>
      </c>
      <c r="N378" s="31" t="s">
        <v>2441</v>
      </c>
      <c r="O378" s="31"/>
      <c r="P378" s="29">
        <v>21.25</v>
      </c>
      <c r="Q378" s="29">
        <v>2.16</v>
      </c>
      <c r="R378" s="27">
        <v>2023</v>
      </c>
      <c r="S378" s="29">
        <v>0.41</v>
      </c>
      <c r="T378" s="27">
        <v>2023</v>
      </c>
      <c r="U378" s="29">
        <v>0.66</v>
      </c>
      <c r="V378" s="27">
        <v>2023</v>
      </c>
      <c r="W378" s="29">
        <v>720.21</v>
      </c>
      <c r="X378" s="29">
        <v>643.99</v>
      </c>
      <c r="Y378" s="29"/>
      <c r="Z378" s="29"/>
      <c r="AA378" s="27"/>
      <c r="AB378" s="29"/>
      <c r="AC378" s="27"/>
      <c r="AD378" s="27"/>
      <c r="AE378" s="27"/>
      <c r="AF378" s="27" t="s">
        <v>2237</v>
      </c>
      <c r="AG378" s="27" t="s">
        <v>2238</v>
      </c>
      <c r="AH378" s="27" t="s">
        <v>2249</v>
      </c>
      <c r="AI378" s="27"/>
      <c r="AJ378" s="27"/>
      <c r="AK378" s="73"/>
      <c r="AL378" s="73"/>
      <c r="AM378" s="73"/>
      <c r="AN378" s="73"/>
      <c r="AO378" s="73"/>
    </row>
    <row r="379" spans="1:41" s="206" customFormat="1" ht="34.5" customHeight="1">
      <c r="A379" s="90">
        <v>56</v>
      </c>
      <c r="B379" s="90">
        <v>2023</v>
      </c>
      <c r="C379" s="90" t="s">
        <v>2239</v>
      </c>
      <c r="D379" s="90" t="s">
        <v>2240</v>
      </c>
      <c r="E379" s="90" t="s">
        <v>2241</v>
      </c>
      <c r="F379" s="90" t="s">
        <v>142</v>
      </c>
      <c r="G379" s="90"/>
      <c r="H379" s="91">
        <v>292.47000000000003</v>
      </c>
      <c r="I379" s="92" t="s">
        <v>2242</v>
      </c>
      <c r="J379" s="90" t="s">
        <v>2243</v>
      </c>
      <c r="K379" s="90" t="s">
        <v>4</v>
      </c>
      <c r="L379" s="93">
        <v>1</v>
      </c>
      <c r="M379" s="94">
        <v>45169</v>
      </c>
      <c r="N379" s="94"/>
      <c r="O379" s="94"/>
      <c r="P379" s="91">
        <v>3.33</v>
      </c>
      <c r="Q379" s="91">
        <v>1.53</v>
      </c>
      <c r="R379" s="90">
        <v>2023</v>
      </c>
      <c r="S379" s="91">
        <v>4.5199999999999996</v>
      </c>
      <c r="T379" s="90" t="s">
        <v>2244</v>
      </c>
      <c r="U379" s="91"/>
      <c r="V379" s="90"/>
      <c r="W379" s="91">
        <v>58.97</v>
      </c>
      <c r="X379" s="91">
        <v>205.34</v>
      </c>
      <c r="Y379" s="91"/>
      <c r="Z379" s="91"/>
      <c r="AA379" s="90"/>
      <c r="AB379" s="91">
        <v>146.37</v>
      </c>
      <c r="AC379" s="90">
        <v>2023</v>
      </c>
      <c r="AD379" s="90"/>
      <c r="AE379" s="90"/>
      <c r="AF379" s="90" t="s">
        <v>2245</v>
      </c>
      <c r="AG379" s="90" t="s">
        <v>2246</v>
      </c>
      <c r="AH379" s="90" t="s">
        <v>2247</v>
      </c>
      <c r="AI379" s="90"/>
      <c r="AJ379" s="90"/>
      <c r="AK379" s="176"/>
      <c r="AL379" s="176"/>
      <c r="AM379" s="176"/>
      <c r="AN379" s="176"/>
      <c r="AO379" s="176"/>
    </row>
    <row r="380" spans="1:41" s="206" customFormat="1" ht="34.5" customHeight="1">
      <c r="A380" s="90">
        <v>57</v>
      </c>
      <c r="B380" s="90">
        <v>2023</v>
      </c>
      <c r="C380" s="90" t="s">
        <v>4692</v>
      </c>
      <c r="D380" s="90" t="s">
        <v>2250</v>
      </c>
      <c r="E380" s="90" t="s">
        <v>2251</v>
      </c>
      <c r="F380" s="90" t="s">
        <v>73</v>
      </c>
      <c r="G380" s="90" t="s">
        <v>1654</v>
      </c>
      <c r="H380" s="91">
        <v>32.409999999999997</v>
      </c>
      <c r="I380" s="92" t="s">
        <v>2252</v>
      </c>
      <c r="J380" s="90"/>
      <c r="K380" s="90" t="s">
        <v>4</v>
      </c>
      <c r="L380" s="93">
        <v>1</v>
      </c>
      <c r="M380" s="94">
        <v>44964</v>
      </c>
      <c r="N380" s="94">
        <v>45600</v>
      </c>
      <c r="O380" s="94"/>
      <c r="P380" s="91"/>
      <c r="Q380" s="91">
        <v>1.05</v>
      </c>
      <c r="R380" s="90">
        <v>2023</v>
      </c>
      <c r="S380" s="91">
        <v>0.13</v>
      </c>
      <c r="T380" s="90">
        <v>2023</v>
      </c>
      <c r="U380" s="91">
        <v>5.44</v>
      </c>
      <c r="V380" s="90">
        <v>2023</v>
      </c>
      <c r="W380" s="91"/>
      <c r="X380" s="91">
        <v>22.09</v>
      </c>
      <c r="Y380" s="91"/>
      <c r="Z380" s="91"/>
      <c r="AA380" s="90"/>
      <c r="AB380" s="91">
        <v>22.09</v>
      </c>
      <c r="AC380" s="90">
        <v>2023</v>
      </c>
      <c r="AD380" s="90"/>
      <c r="AE380" s="90"/>
      <c r="AF380" s="90"/>
      <c r="AG380" s="90"/>
      <c r="AH380" s="90"/>
      <c r="AI380" s="90"/>
      <c r="AJ380" s="90"/>
      <c r="AK380" s="176"/>
      <c r="AL380" s="176"/>
      <c r="AM380" s="176"/>
      <c r="AN380" s="176"/>
      <c r="AO380" s="176"/>
    </row>
    <row r="381" spans="1:41" s="206" customFormat="1" ht="34.5" customHeight="1">
      <c r="A381" s="90">
        <v>58</v>
      </c>
      <c r="B381" s="90">
        <v>2023</v>
      </c>
      <c r="C381" s="90" t="s">
        <v>4693</v>
      </c>
      <c r="D381" s="90" t="s">
        <v>2253</v>
      </c>
      <c r="E381" s="90" t="s">
        <v>2254</v>
      </c>
      <c r="F381" s="90" t="s">
        <v>152</v>
      </c>
      <c r="G381" s="90" t="s">
        <v>2255</v>
      </c>
      <c r="H381" s="91">
        <v>26.28</v>
      </c>
      <c r="I381" s="92" t="s">
        <v>2256</v>
      </c>
      <c r="J381" s="90"/>
      <c r="K381" s="90" t="s">
        <v>4</v>
      </c>
      <c r="L381" s="93">
        <v>1</v>
      </c>
      <c r="M381" s="94">
        <v>44964</v>
      </c>
      <c r="N381" s="94">
        <v>45600</v>
      </c>
      <c r="O381" s="94"/>
      <c r="P381" s="91">
        <v>1.1100000000000001</v>
      </c>
      <c r="Q381" s="91">
        <v>2.88</v>
      </c>
      <c r="R381" s="90">
        <v>2023</v>
      </c>
      <c r="S381" s="91">
        <v>0.34</v>
      </c>
      <c r="T381" s="90">
        <v>2023</v>
      </c>
      <c r="U381" s="91"/>
      <c r="V381" s="90"/>
      <c r="W381" s="91">
        <v>5.32</v>
      </c>
      <c r="X381" s="91">
        <v>10.79</v>
      </c>
      <c r="Y381" s="91"/>
      <c r="Z381" s="91"/>
      <c r="AA381" s="90"/>
      <c r="AB381" s="91">
        <v>5.46</v>
      </c>
      <c r="AC381" s="90">
        <v>2023</v>
      </c>
      <c r="AD381" s="90"/>
      <c r="AE381" s="90"/>
      <c r="AF381" s="90"/>
      <c r="AG381" s="90"/>
      <c r="AH381" s="90"/>
      <c r="AI381" s="90"/>
      <c r="AJ381" s="90"/>
      <c r="AK381" s="176"/>
      <c r="AL381" s="176"/>
      <c r="AM381" s="176"/>
      <c r="AN381" s="176"/>
      <c r="AO381" s="176"/>
    </row>
    <row r="382" spans="1:41" s="206" customFormat="1" ht="34.5" customHeight="1">
      <c r="A382" s="90">
        <v>59</v>
      </c>
      <c r="B382" s="90">
        <v>2023</v>
      </c>
      <c r="C382" s="90" t="s">
        <v>2379</v>
      </c>
      <c r="D382" s="90" t="s">
        <v>2259</v>
      </c>
      <c r="E382" s="90" t="s">
        <v>2260</v>
      </c>
      <c r="F382" s="90" t="s">
        <v>152</v>
      </c>
      <c r="G382" s="90"/>
      <c r="H382" s="91">
        <v>59.55</v>
      </c>
      <c r="I382" s="92" t="s">
        <v>2261</v>
      </c>
      <c r="J382" s="90" t="s">
        <v>2262</v>
      </c>
      <c r="K382" s="90" t="s">
        <v>4</v>
      </c>
      <c r="L382" s="93">
        <v>1</v>
      </c>
      <c r="M382" s="94">
        <v>45180</v>
      </c>
      <c r="N382" s="94">
        <v>45216</v>
      </c>
      <c r="O382" s="94"/>
      <c r="P382" s="91">
        <v>3.11</v>
      </c>
      <c r="Q382" s="91">
        <v>1.27</v>
      </c>
      <c r="R382" s="90">
        <v>2023</v>
      </c>
      <c r="S382" s="91">
        <v>0.47</v>
      </c>
      <c r="T382" s="90">
        <v>2023</v>
      </c>
      <c r="U382" s="91">
        <v>5.09</v>
      </c>
      <c r="V382" s="90">
        <v>2023</v>
      </c>
      <c r="W382" s="91">
        <v>5.81</v>
      </c>
      <c r="X382" s="91">
        <v>47.69</v>
      </c>
      <c r="Y382" s="91"/>
      <c r="Z382" s="91"/>
      <c r="AA382" s="90"/>
      <c r="AB382" s="91">
        <v>41.88</v>
      </c>
      <c r="AC382" s="90">
        <v>2023</v>
      </c>
      <c r="AD382" s="90"/>
      <c r="AE382" s="90"/>
      <c r="AF382" s="90" t="s">
        <v>2263</v>
      </c>
      <c r="AG382" s="90" t="s">
        <v>2264</v>
      </c>
      <c r="AH382" s="90" t="s">
        <v>2265</v>
      </c>
      <c r="AI382" s="90"/>
      <c r="AJ382" s="90"/>
      <c r="AK382" s="176"/>
      <c r="AL382" s="176"/>
      <c r="AM382" s="176"/>
      <c r="AN382" s="176"/>
      <c r="AO382" s="176"/>
    </row>
    <row r="383" spans="1:41" s="206" customFormat="1" ht="34.5" customHeight="1">
      <c r="A383" s="90">
        <v>60</v>
      </c>
      <c r="B383" s="90">
        <v>2023</v>
      </c>
      <c r="C383" s="90" t="s">
        <v>2380</v>
      </c>
      <c r="D383" s="90" t="s">
        <v>2266</v>
      </c>
      <c r="E383" s="90" t="s">
        <v>2267</v>
      </c>
      <c r="F383" s="90" t="s">
        <v>2</v>
      </c>
      <c r="G383" s="90" t="s">
        <v>546</v>
      </c>
      <c r="H383" s="91">
        <v>64.400000000000006</v>
      </c>
      <c r="I383" s="92" t="s">
        <v>2268</v>
      </c>
      <c r="J383" s="90" t="s">
        <v>2269</v>
      </c>
      <c r="K383" s="90" t="s">
        <v>4</v>
      </c>
      <c r="L383" s="93">
        <v>1</v>
      </c>
      <c r="M383" s="94">
        <v>45134</v>
      </c>
      <c r="N383" s="94">
        <v>45216</v>
      </c>
      <c r="O383" s="94"/>
      <c r="P383" s="91">
        <v>1.26</v>
      </c>
      <c r="Q383" s="91">
        <v>0.8</v>
      </c>
      <c r="R383" s="90">
        <v>2023</v>
      </c>
      <c r="S383" s="91">
        <v>1.23</v>
      </c>
      <c r="T383" s="90" t="s">
        <v>1885</v>
      </c>
      <c r="U383" s="91">
        <v>1.69</v>
      </c>
      <c r="V383" s="90">
        <v>2023</v>
      </c>
      <c r="W383" s="91">
        <v>5.41</v>
      </c>
      <c r="X383" s="91">
        <v>15.44</v>
      </c>
      <c r="Y383" s="91"/>
      <c r="Z383" s="91"/>
      <c r="AA383" s="90"/>
      <c r="AB383" s="91">
        <v>10.029999999999999</v>
      </c>
      <c r="AC383" s="90">
        <v>2023</v>
      </c>
      <c r="AD383" s="90"/>
      <c r="AE383" s="90"/>
      <c r="AF383" s="90" t="s">
        <v>2270</v>
      </c>
      <c r="AG383" s="90" t="s">
        <v>2271</v>
      </c>
      <c r="AH383" s="90" t="s">
        <v>2272</v>
      </c>
      <c r="AI383" s="90"/>
      <c r="AJ383" s="90"/>
      <c r="AK383" s="176"/>
      <c r="AL383" s="176"/>
      <c r="AM383" s="176"/>
      <c r="AN383" s="176"/>
      <c r="AO383" s="176"/>
    </row>
    <row r="384" spans="1:41" s="206" customFormat="1" ht="34.5" customHeight="1">
      <c r="A384" s="90">
        <v>61</v>
      </c>
      <c r="B384" s="90">
        <v>2023</v>
      </c>
      <c r="C384" s="90" t="s">
        <v>2382</v>
      </c>
      <c r="D384" s="90" t="s">
        <v>2273</v>
      </c>
      <c r="E384" s="90" t="s">
        <v>2274</v>
      </c>
      <c r="F384" s="90" t="s">
        <v>152</v>
      </c>
      <c r="G384" s="90" t="s">
        <v>2276</v>
      </c>
      <c r="H384" s="91">
        <v>49.96</v>
      </c>
      <c r="I384" s="92" t="s">
        <v>2277</v>
      </c>
      <c r="J384" s="90" t="s">
        <v>2275</v>
      </c>
      <c r="K384" s="90" t="s">
        <v>4</v>
      </c>
      <c r="L384" s="93">
        <v>1</v>
      </c>
      <c r="M384" s="94">
        <v>45187</v>
      </c>
      <c r="N384" s="94">
        <v>45216</v>
      </c>
      <c r="O384" s="94"/>
      <c r="P384" s="91"/>
      <c r="Q384" s="91">
        <v>0.85</v>
      </c>
      <c r="R384" s="90">
        <v>2023</v>
      </c>
      <c r="S384" s="91">
        <v>0.69</v>
      </c>
      <c r="T384" s="90">
        <v>2023</v>
      </c>
      <c r="U384" s="91">
        <v>3</v>
      </c>
      <c r="V384" s="90">
        <v>2023</v>
      </c>
      <c r="W384" s="91"/>
      <c r="X384" s="91">
        <v>30.09</v>
      </c>
      <c r="Y384" s="91"/>
      <c r="Z384" s="91"/>
      <c r="AA384" s="90"/>
      <c r="AB384" s="91">
        <v>30.09</v>
      </c>
      <c r="AC384" s="90">
        <v>2023</v>
      </c>
      <c r="AD384" s="90"/>
      <c r="AE384" s="90"/>
      <c r="AF384" s="90" t="s">
        <v>2278</v>
      </c>
      <c r="AG384" s="90" t="s">
        <v>2279</v>
      </c>
      <c r="AH384" s="90" t="s">
        <v>2280</v>
      </c>
      <c r="AI384" s="90"/>
      <c r="AJ384" s="90"/>
      <c r="AK384" s="176"/>
      <c r="AL384" s="176"/>
      <c r="AM384" s="176"/>
      <c r="AN384" s="176"/>
      <c r="AO384" s="176"/>
    </row>
    <row r="385" spans="1:41" s="5" customFormat="1" ht="34.5" customHeight="1">
      <c r="A385" s="27">
        <v>62</v>
      </c>
      <c r="B385" s="27">
        <v>2023</v>
      </c>
      <c r="C385" s="27" t="s">
        <v>2381</v>
      </c>
      <c r="D385" s="27" t="s">
        <v>2281</v>
      </c>
      <c r="E385" s="27" t="s">
        <v>2282</v>
      </c>
      <c r="F385" s="27" t="s">
        <v>152</v>
      </c>
      <c r="G385" s="27" t="s">
        <v>2283</v>
      </c>
      <c r="H385" s="29">
        <v>94.01</v>
      </c>
      <c r="I385" s="33" t="s">
        <v>2284</v>
      </c>
      <c r="J385" s="27" t="s">
        <v>2285</v>
      </c>
      <c r="K385" s="27" t="s">
        <v>4</v>
      </c>
      <c r="L385" s="30">
        <v>1</v>
      </c>
      <c r="M385" s="31">
        <v>45182</v>
      </c>
      <c r="N385" s="31">
        <v>45216</v>
      </c>
      <c r="O385" s="31"/>
      <c r="P385" s="29">
        <v>2.48</v>
      </c>
      <c r="Q385" s="29">
        <v>4.92</v>
      </c>
      <c r="R385" s="27">
        <v>2023</v>
      </c>
      <c r="S385" s="29">
        <v>1.87</v>
      </c>
      <c r="T385" s="27" t="s">
        <v>1902</v>
      </c>
      <c r="U385" s="29">
        <v>0.91</v>
      </c>
      <c r="V385" s="27">
        <v>2023</v>
      </c>
      <c r="W385" s="29">
        <v>3.32</v>
      </c>
      <c r="X385" s="29">
        <v>16.850000000000001</v>
      </c>
      <c r="Y385" s="29"/>
      <c r="Z385" s="29"/>
      <c r="AA385" s="27"/>
      <c r="AB385" s="29">
        <v>13.51</v>
      </c>
      <c r="AC385" s="27">
        <v>2023</v>
      </c>
      <c r="AD385" s="27"/>
      <c r="AE385" s="27"/>
      <c r="AF385" s="27"/>
      <c r="AG385" s="27"/>
      <c r="AH385" s="27"/>
      <c r="AI385" s="27"/>
      <c r="AJ385" s="27"/>
      <c r="AK385" s="73"/>
      <c r="AL385" s="73"/>
      <c r="AM385" s="73"/>
      <c r="AN385" s="73"/>
      <c r="AO385" s="73"/>
    </row>
    <row r="386" spans="1:41" s="5" customFormat="1" ht="34.5" customHeight="1">
      <c r="A386" s="27">
        <v>63</v>
      </c>
      <c r="B386" s="27">
        <v>2023</v>
      </c>
      <c r="C386" s="27" t="s">
        <v>2286</v>
      </c>
      <c r="D386" s="27" t="s">
        <v>2287</v>
      </c>
      <c r="E386" s="27" t="s">
        <v>392</v>
      </c>
      <c r="F386" s="27" t="s">
        <v>282</v>
      </c>
      <c r="G386" s="27" t="s">
        <v>2288</v>
      </c>
      <c r="H386" s="29">
        <v>53.9</v>
      </c>
      <c r="I386" s="33" t="s">
        <v>2289</v>
      </c>
      <c r="J386" s="27"/>
      <c r="K386" s="27" t="s">
        <v>4</v>
      </c>
      <c r="L386" s="30">
        <v>1</v>
      </c>
      <c r="M386" s="31">
        <v>44953</v>
      </c>
      <c r="N386" s="31"/>
      <c r="O386" s="31"/>
      <c r="P386" s="29">
        <v>1</v>
      </c>
      <c r="Q386" s="29"/>
      <c r="R386" s="27"/>
      <c r="S386" s="29">
        <v>0.12</v>
      </c>
      <c r="T386" s="27">
        <v>2023</v>
      </c>
      <c r="U386" s="29">
        <v>2.04</v>
      </c>
      <c r="V386" s="27">
        <v>2023</v>
      </c>
      <c r="W386" s="29">
        <v>34.46</v>
      </c>
      <c r="X386" s="29">
        <v>43.11</v>
      </c>
      <c r="Y386" s="29"/>
      <c r="Z386" s="29"/>
      <c r="AA386" s="27"/>
      <c r="AB386" s="29">
        <v>8.75</v>
      </c>
      <c r="AC386" s="27">
        <v>2023</v>
      </c>
      <c r="AD386" s="27"/>
      <c r="AE386" s="27"/>
      <c r="AF386" s="27" t="s">
        <v>2290</v>
      </c>
      <c r="AG386" s="27" t="s">
        <v>2291</v>
      </c>
      <c r="AH386" s="27" t="s">
        <v>2292</v>
      </c>
      <c r="AI386" s="27"/>
      <c r="AJ386" s="27"/>
      <c r="AK386" s="73"/>
      <c r="AL386" s="73"/>
      <c r="AM386" s="73"/>
      <c r="AN386" s="73"/>
      <c r="AO386" s="73"/>
    </row>
    <row r="387" spans="1:41" s="5" customFormat="1" ht="34.5" customHeight="1">
      <c r="A387" s="27">
        <v>64</v>
      </c>
      <c r="B387" s="27">
        <v>2023</v>
      </c>
      <c r="C387" s="27" t="s">
        <v>2293</v>
      </c>
      <c r="D387" s="27" t="s">
        <v>2294</v>
      </c>
      <c r="E387" s="27" t="s">
        <v>2295</v>
      </c>
      <c r="F387" s="27" t="s">
        <v>282</v>
      </c>
      <c r="G387" s="27" t="s">
        <v>2288</v>
      </c>
      <c r="H387" s="29">
        <v>99.43</v>
      </c>
      <c r="I387" s="33" t="s">
        <v>2296</v>
      </c>
      <c r="J387" s="27"/>
      <c r="K387" s="27" t="s">
        <v>4</v>
      </c>
      <c r="L387" s="30">
        <v>1</v>
      </c>
      <c r="M387" s="31">
        <v>44985</v>
      </c>
      <c r="N387" s="31"/>
      <c r="O387" s="31"/>
      <c r="P387" s="29">
        <v>0.53</v>
      </c>
      <c r="Q387" s="29"/>
      <c r="R387" s="27"/>
      <c r="S387" s="29"/>
      <c r="T387" s="27"/>
      <c r="U387" s="29"/>
      <c r="V387" s="27"/>
      <c r="W387" s="29">
        <v>76.95</v>
      </c>
      <c r="X387" s="29">
        <v>79.540000000000006</v>
      </c>
      <c r="Y387" s="29"/>
      <c r="Z387" s="29"/>
      <c r="AA387" s="27"/>
      <c r="AB387" s="29">
        <v>2.59</v>
      </c>
      <c r="AC387" s="27">
        <v>2023</v>
      </c>
      <c r="AD387" s="27"/>
      <c r="AE387" s="27"/>
      <c r="AF387" s="27"/>
      <c r="AG387" s="27"/>
      <c r="AH387" s="27"/>
      <c r="AI387" s="27"/>
      <c r="AJ387" s="27"/>
      <c r="AK387" s="73"/>
      <c r="AL387" s="73"/>
      <c r="AM387" s="73"/>
      <c r="AN387" s="73"/>
      <c r="AO387" s="73"/>
    </row>
    <row r="388" spans="1:41" s="5" customFormat="1" ht="34.5" customHeight="1">
      <c r="A388" s="27">
        <v>65</v>
      </c>
      <c r="B388" s="27">
        <v>2023</v>
      </c>
      <c r="C388" s="27" t="s">
        <v>2309</v>
      </c>
      <c r="D388" s="27" t="s">
        <v>2303</v>
      </c>
      <c r="E388" s="27" t="s">
        <v>1112</v>
      </c>
      <c r="F388" s="27" t="s">
        <v>2</v>
      </c>
      <c r="G388" s="27"/>
      <c r="H388" s="29">
        <v>14.06</v>
      </c>
      <c r="I388" s="33" t="s">
        <v>2304</v>
      </c>
      <c r="J388" s="27" t="s">
        <v>2305</v>
      </c>
      <c r="K388" s="27" t="s">
        <v>4</v>
      </c>
      <c r="L388" s="30">
        <v>1</v>
      </c>
      <c r="M388" s="31">
        <v>45197</v>
      </c>
      <c r="N388" s="31"/>
      <c r="O388" s="31"/>
      <c r="P388" s="29"/>
      <c r="Q388" s="29"/>
      <c r="R388" s="27"/>
      <c r="S388" s="29">
        <v>7.0000000000000007E-2</v>
      </c>
      <c r="T388" s="27">
        <v>2023</v>
      </c>
      <c r="U388" s="29">
        <v>2.13</v>
      </c>
      <c r="V388" s="27">
        <v>2023</v>
      </c>
      <c r="W388" s="29"/>
      <c r="X388" s="29">
        <v>4.4000000000000004</v>
      </c>
      <c r="Y388" s="29"/>
      <c r="Z388" s="29"/>
      <c r="AA388" s="27"/>
      <c r="AB388" s="29">
        <v>4.4000000000000004</v>
      </c>
      <c r="AC388" s="27">
        <v>2023</v>
      </c>
      <c r="AD388" s="27"/>
      <c r="AE388" s="27"/>
      <c r="AF388" s="27" t="s">
        <v>2306</v>
      </c>
      <c r="AG388" s="27" t="s">
        <v>2307</v>
      </c>
      <c r="AH388" s="27" t="s">
        <v>2308</v>
      </c>
      <c r="AI388" s="27"/>
      <c r="AJ388" s="27"/>
      <c r="AK388" s="73"/>
      <c r="AL388" s="73"/>
      <c r="AM388" s="73"/>
      <c r="AN388" s="73"/>
      <c r="AO388" s="73"/>
    </row>
    <row r="389" spans="1:41" s="5" customFormat="1" ht="34.5" customHeight="1">
      <c r="A389" s="27">
        <v>66</v>
      </c>
      <c r="B389" s="27">
        <v>2023</v>
      </c>
      <c r="C389" s="27" t="s">
        <v>2310</v>
      </c>
      <c r="D389" s="27" t="s">
        <v>2311</v>
      </c>
      <c r="E389" s="27" t="s">
        <v>1787</v>
      </c>
      <c r="F389" s="27" t="s">
        <v>10</v>
      </c>
      <c r="G389" s="27" t="s">
        <v>2312</v>
      </c>
      <c r="H389" s="29">
        <v>51.05</v>
      </c>
      <c r="I389" s="33" t="s">
        <v>2313</v>
      </c>
      <c r="J389" s="27" t="s">
        <v>2314</v>
      </c>
      <c r="K389" s="27" t="s">
        <v>4</v>
      </c>
      <c r="L389" s="30">
        <v>1</v>
      </c>
      <c r="M389" s="31">
        <v>45203</v>
      </c>
      <c r="N389" s="31">
        <v>45217</v>
      </c>
      <c r="O389" s="31"/>
      <c r="P389" s="29">
        <v>0.86</v>
      </c>
      <c r="Q389" s="29">
        <v>3.71</v>
      </c>
      <c r="R389" s="27">
        <v>2023</v>
      </c>
      <c r="S389" s="29">
        <v>0.45</v>
      </c>
      <c r="T389" s="27">
        <v>2023</v>
      </c>
      <c r="U389" s="29">
        <v>0.2</v>
      </c>
      <c r="V389" s="27">
        <v>2023</v>
      </c>
      <c r="W389" s="29">
        <v>1.26</v>
      </c>
      <c r="X389" s="29">
        <v>15.28</v>
      </c>
      <c r="Y389" s="29"/>
      <c r="Z389" s="29"/>
      <c r="AA389" s="27"/>
      <c r="AB389" s="29">
        <v>14.02</v>
      </c>
      <c r="AC389" s="27">
        <v>2023</v>
      </c>
      <c r="AD389" s="27"/>
      <c r="AE389" s="27"/>
      <c r="AF389" s="27" t="s">
        <v>2315</v>
      </c>
      <c r="AG389" s="27" t="s">
        <v>2316</v>
      </c>
      <c r="AH389" s="27" t="s">
        <v>2317</v>
      </c>
      <c r="AI389" s="27"/>
      <c r="AJ389" s="27"/>
      <c r="AK389" s="73"/>
      <c r="AL389" s="73"/>
      <c r="AM389" s="73"/>
      <c r="AN389" s="73"/>
      <c r="AO389" s="73"/>
    </row>
    <row r="390" spans="1:41" s="206" customFormat="1" ht="34.5" customHeight="1">
      <c r="A390" s="90">
        <v>67</v>
      </c>
      <c r="B390" s="90">
        <v>2023</v>
      </c>
      <c r="C390" s="90" t="s">
        <v>2318</v>
      </c>
      <c r="D390" s="90" t="s">
        <v>2319</v>
      </c>
      <c r="E390" s="90" t="s">
        <v>2320</v>
      </c>
      <c r="F390" s="90" t="s">
        <v>356</v>
      </c>
      <c r="G390" s="90" t="s">
        <v>1933</v>
      </c>
      <c r="H390" s="91">
        <v>183.87</v>
      </c>
      <c r="I390" s="92" t="s">
        <v>2321</v>
      </c>
      <c r="J390" s="90" t="s">
        <v>2322</v>
      </c>
      <c r="K390" s="90" t="s">
        <v>4</v>
      </c>
      <c r="L390" s="93">
        <v>1</v>
      </c>
      <c r="M390" s="94">
        <v>45197</v>
      </c>
      <c r="N390" s="94"/>
      <c r="O390" s="94"/>
      <c r="P390" s="91">
        <v>2.11</v>
      </c>
      <c r="Q390" s="91">
        <v>6.71</v>
      </c>
      <c r="R390" s="90">
        <v>2023</v>
      </c>
      <c r="S390" s="91">
        <v>5.62</v>
      </c>
      <c r="T390" s="90" t="s">
        <v>1849</v>
      </c>
      <c r="U390" s="91">
        <v>5.6</v>
      </c>
      <c r="V390" s="90">
        <v>2023</v>
      </c>
      <c r="W390" s="91">
        <v>2.74</v>
      </c>
      <c r="X390" s="91">
        <v>36.43</v>
      </c>
      <c r="Y390" s="91"/>
      <c r="Z390" s="91"/>
      <c r="AA390" s="90"/>
      <c r="AB390" s="91">
        <v>33.69</v>
      </c>
      <c r="AC390" s="90">
        <v>2023</v>
      </c>
      <c r="AD390" s="90"/>
      <c r="AE390" s="90"/>
      <c r="AF390" s="90" t="s">
        <v>2208</v>
      </c>
      <c r="AG390" s="90" t="s">
        <v>2209</v>
      </c>
      <c r="AH390" s="90" t="s">
        <v>2210</v>
      </c>
      <c r="AI390" s="90"/>
      <c r="AJ390" s="90"/>
      <c r="AK390" s="176"/>
      <c r="AL390" s="176"/>
      <c r="AM390" s="176"/>
      <c r="AN390" s="176"/>
      <c r="AO390" s="176"/>
    </row>
    <row r="391" spans="1:41" s="206" customFormat="1" ht="34.5" customHeight="1">
      <c r="A391" s="90">
        <v>68</v>
      </c>
      <c r="B391" s="90">
        <v>2023</v>
      </c>
      <c r="C391" s="90" t="s">
        <v>2323</v>
      </c>
      <c r="D391" s="90" t="s">
        <v>2324</v>
      </c>
      <c r="E391" s="90" t="s">
        <v>2325</v>
      </c>
      <c r="F391" s="90" t="s">
        <v>1492</v>
      </c>
      <c r="G391" s="90"/>
      <c r="H391" s="91">
        <v>36.28</v>
      </c>
      <c r="I391" s="92" t="s">
        <v>2585</v>
      </c>
      <c r="J391" s="90" t="s">
        <v>2326</v>
      </c>
      <c r="K391" s="90" t="s">
        <v>4</v>
      </c>
      <c r="L391" s="93">
        <v>1</v>
      </c>
      <c r="M391" s="94">
        <v>45106</v>
      </c>
      <c r="N391" s="94">
        <v>45223</v>
      </c>
      <c r="O391" s="94"/>
      <c r="P391" s="91"/>
      <c r="Q391" s="91">
        <v>1.93</v>
      </c>
      <c r="R391" s="90">
        <v>2023</v>
      </c>
      <c r="S391" s="91">
        <v>0.5282</v>
      </c>
      <c r="T391" s="90">
        <v>2023</v>
      </c>
      <c r="U391" s="91"/>
      <c r="V391" s="90"/>
      <c r="W391" s="91"/>
      <c r="X391" s="91"/>
      <c r="Y391" s="91"/>
      <c r="Z391" s="91"/>
      <c r="AA391" s="90"/>
      <c r="AB391" s="91"/>
      <c r="AC391" s="90"/>
      <c r="AD391" s="90"/>
      <c r="AE391" s="90"/>
      <c r="AF391" s="90"/>
      <c r="AG391" s="90"/>
      <c r="AH391" s="90"/>
      <c r="AI391" s="90"/>
      <c r="AJ391" s="90"/>
      <c r="AK391" s="176"/>
      <c r="AL391" s="176"/>
      <c r="AM391" s="176"/>
      <c r="AN391" s="176"/>
      <c r="AO391" s="176"/>
    </row>
    <row r="392" spans="1:41" s="206" customFormat="1" ht="34.5" customHeight="1">
      <c r="A392" s="90">
        <v>69</v>
      </c>
      <c r="B392" s="90">
        <v>2023</v>
      </c>
      <c r="C392" s="90" t="s">
        <v>2327</v>
      </c>
      <c r="D392" s="90" t="s">
        <v>2328</v>
      </c>
      <c r="E392" s="90" t="s">
        <v>2329</v>
      </c>
      <c r="F392" s="90" t="s">
        <v>152</v>
      </c>
      <c r="G392" s="90"/>
      <c r="H392" s="91">
        <v>94.76</v>
      </c>
      <c r="I392" s="92" t="s">
        <v>2330</v>
      </c>
      <c r="J392" s="90" t="s">
        <v>2331</v>
      </c>
      <c r="K392" s="90" t="s">
        <v>4</v>
      </c>
      <c r="L392" s="93">
        <v>1</v>
      </c>
      <c r="M392" s="94">
        <v>45203</v>
      </c>
      <c r="N392" s="94"/>
      <c r="O392" s="94"/>
      <c r="P392" s="91"/>
      <c r="Q392" s="91"/>
      <c r="R392" s="90"/>
      <c r="S392" s="91">
        <v>0.57999999999999996</v>
      </c>
      <c r="T392" s="90">
        <v>2023</v>
      </c>
      <c r="U392" s="91">
        <v>17.8</v>
      </c>
      <c r="V392" s="90">
        <v>2023</v>
      </c>
      <c r="W392" s="91"/>
      <c r="X392" s="91">
        <v>75.81</v>
      </c>
      <c r="Y392" s="91"/>
      <c r="Z392" s="91"/>
      <c r="AA392" s="90"/>
      <c r="AB392" s="91">
        <v>75.81</v>
      </c>
      <c r="AC392" s="90">
        <v>2023</v>
      </c>
      <c r="AD392" s="90"/>
      <c r="AE392" s="90"/>
      <c r="AF392" s="90" t="s">
        <v>2332</v>
      </c>
      <c r="AG392" s="90" t="s">
        <v>2333</v>
      </c>
      <c r="AH392" s="90" t="s">
        <v>2334</v>
      </c>
      <c r="AI392" s="90"/>
      <c r="AJ392" s="90"/>
      <c r="AK392" s="176"/>
      <c r="AL392" s="176"/>
      <c r="AM392" s="176"/>
      <c r="AN392" s="176"/>
      <c r="AO392" s="176"/>
    </row>
    <row r="393" spans="1:41" s="206" customFormat="1" ht="34.5" customHeight="1">
      <c r="A393" s="90">
        <v>70</v>
      </c>
      <c r="B393" s="90">
        <v>2023</v>
      </c>
      <c r="C393" s="90" t="s">
        <v>2337</v>
      </c>
      <c r="D393" s="90" t="s">
        <v>2338</v>
      </c>
      <c r="E393" s="90" t="s">
        <v>2339</v>
      </c>
      <c r="F393" s="90" t="s">
        <v>65</v>
      </c>
      <c r="G393" s="90"/>
      <c r="H393" s="91">
        <v>0.86</v>
      </c>
      <c r="I393" s="92" t="s">
        <v>2340</v>
      </c>
      <c r="J393" s="90" t="s">
        <v>2341</v>
      </c>
      <c r="K393" s="90" t="s">
        <v>4</v>
      </c>
      <c r="L393" s="93">
        <v>1</v>
      </c>
      <c r="M393" s="94">
        <v>45243</v>
      </c>
      <c r="N393" s="94">
        <v>45282</v>
      </c>
      <c r="O393" s="94"/>
      <c r="P393" s="91"/>
      <c r="Q393" s="91"/>
      <c r="R393" s="90"/>
      <c r="S393" s="91"/>
      <c r="T393" s="90"/>
      <c r="U393" s="91">
        <v>0.5</v>
      </c>
      <c r="V393" s="90">
        <v>2023</v>
      </c>
      <c r="W393" s="91"/>
      <c r="X393" s="91"/>
      <c r="Y393" s="91"/>
      <c r="Z393" s="91"/>
      <c r="AA393" s="90"/>
      <c r="AB393" s="91">
        <v>0.69</v>
      </c>
      <c r="AC393" s="90">
        <v>2023</v>
      </c>
      <c r="AD393" s="90"/>
      <c r="AE393" s="90"/>
      <c r="AF393" s="90" t="s">
        <v>2342</v>
      </c>
      <c r="AG393" s="90" t="s">
        <v>2343</v>
      </c>
      <c r="AH393" s="90" t="s">
        <v>2344</v>
      </c>
      <c r="AI393" s="90"/>
      <c r="AJ393" s="90"/>
      <c r="AK393" s="176"/>
      <c r="AL393" s="176"/>
      <c r="AM393" s="176"/>
      <c r="AN393" s="176"/>
      <c r="AO393" s="176"/>
    </row>
    <row r="394" spans="1:41" s="206" customFormat="1" ht="34.5" customHeight="1">
      <c r="A394" s="90">
        <v>71</v>
      </c>
      <c r="B394" s="90">
        <v>2023</v>
      </c>
      <c r="C394" s="90" t="s">
        <v>2345</v>
      </c>
      <c r="D394" s="90" t="s">
        <v>2346</v>
      </c>
      <c r="E394" s="90" t="s">
        <v>2347</v>
      </c>
      <c r="F394" s="90" t="s">
        <v>2</v>
      </c>
      <c r="G394" s="90" t="s">
        <v>546</v>
      </c>
      <c r="H394" s="91">
        <v>59.59</v>
      </c>
      <c r="I394" s="92" t="s">
        <v>2348</v>
      </c>
      <c r="J394" s="90" t="s">
        <v>2349</v>
      </c>
      <c r="K394" s="90" t="s">
        <v>4</v>
      </c>
      <c r="L394" s="93">
        <v>1</v>
      </c>
      <c r="M394" s="94">
        <v>45239</v>
      </c>
      <c r="N394" s="94">
        <v>45267</v>
      </c>
      <c r="O394" s="94"/>
      <c r="P394" s="91"/>
      <c r="Q394" s="91">
        <v>1.76</v>
      </c>
      <c r="R394" s="90">
        <v>2023</v>
      </c>
      <c r="S394" s="91"/>
      <c r="T394" s="90"/>
      <c r="U394" s="91">
        <v>2.88</v>
      </c>
      <c r="V394" s="90">
        <v>2023</v>
      </c>
      <c r="W394" s="91"/>
      <c r="X394" s="91">
        <v>32.24</v>
      </c>
      <c r="Y394" s="91"/>
      <c r="Z394" s="91"/>
      <c r="AA394" s="90"/>
      <c r="AB394" s="91">
        <v>31.57</v>
      </c>
      <c r="AC394" s="90">
        <v>2023</v>
      </c>
      <c r="AD394" s="90"/>
      <c r="AE394" s="90"/>
      <c r="AF394" s="90" t="s">
        <v>2350</v>
      </c>
      <c r="AG394" s="90" t="s">
        <v>2351</v>
      </c>
      <c r="AH394" s="90" t="s">
        <v>2352</v>
      </c>
      <c r="AI394" s="90"/>
      <c r="AJ394" s="90"/>
      <c r="AK394" s="176"/>
      <c r="AL394" s="176"/>
      <c r="AM394" s="176"/>
      <c r="AN394" s="176"/>
      <c r="AO394" s="176"/>
    </row>
    <row r="395" spans="1:41" s="206" customFormat="1" ht="34.5" customHeight="1">
      <c r="A395" s="90">
        <v>72</v>
      </c>
      <c r="B395" s="90">
        <v>2023</v>
      </c>
      <c r="C395" s="90" t="s">
        <v>2353</v>
      </c>
      <c r="D395" s="90" t="s">
        <v>2354</v>
      </c>
      <c r="E395" s="90" t="s">
        <v>2355</v>
      </c>
      <c r="F395" s="90" t="s">
        <v>65</v>
      </c>
      <c r="G395" s="90"/>
      <c r="H395" s="91">
        <v>13714.71</v>
      </c>
      <c r="I395" s="92" t="s">
        <v>2356</v>
      </c>
      <c r="J395" s="90" t="s">
        <v>2357</v>
      </c>
      <c r="K395" s="90" t="s">
        <v>66</v>
      </c>
      <c r="L395" s="93">
        <v>1</v>
      </c>
      <c r="M395" s="94">
        <v>45257</v>
      </c>
      <c r="N395" s="94"/>
      <c r="O395" s="94"/>
      <c r="P395" s="91">
        <v>859.99</v>
      </c>
      <c r="Q395" s="91"/>
      <c r="R395" s="90"/>
      <c r="S395" s="91"/>
      <c r="T395" s="90"/>
      <c r="U395" s="91"/>
      <c r="V395" s="90"/>
      <c r="W395" s="91">
        <v>13714.71</v>
      </c>
      <c r="X395" s="91">
        <v>10979.11</v>
      </c>
      <c r="Y395" s="91"/>
      <c r="Z395" s="91"/>
      <c r="AA395" s="90"/>
      <c r="AB395" s="91"/>
      <c r="AC395" s="90"/>
      <c r="AD395" s="90"/>
      <c r="AE395" s="90"/>
      <c r="AF395" s="90"/>
      <c r="AG395" s="90"/>
      <c r="AH395" s="90"/>
      <c r="AI395" s="90"/>
      <c r="AJ395" s="90"/>
      <c r="AK395" s="176"/>
      <c r="AL395" s="176"/>
      <c r="AM395" s="176"/>
      <c r="AN395" s="176"/>
      <c r="AO395" s="176"/>
    </row>
    <row r="396" spans="1:41" s="206" customFormat="1" ht="34.5" customHeight="1">
      <c r="A396" s="90">
        <v>73</v>
      </c>
      <c r="B396" s="90">
        <v>2023</v>
      </c>
      <c r="C396" s="90" t="s">
        <v>2361</v>
      </c>
      <c r="D396" s="90" t="s">
        <v>2360</v>
      </c>
      <c r="E396" s="90" t="s">
        <v>2359</v>
      </c>
      <c r="F396" s="90" t="s">
        <v>440</v>
      </c>
      <c r="G396" s="90"/>
      <c r="H396" s="91">
        <v>209.84</v>
      </c>
      <c r="I396" s="92" t="s">
        <v>2358</v>
      </c>
      <c r="J396" s="90" t="s">
        <v>2362</v>
      </c>
      <c r="K396" s="90" t="s">
        <v>4</v>
      </c>
      <c r="L396" s="93">
        <v>1</v>
      </c>
      <c r="M396" s="94">
        <v>45259</v>
      </c>
      <c r="N396" s="94">
        <v>45265</v>
      </c>
      <c r="O396" s="94"/>
      <c r="P396" s="91">
        <v>9.41</v>
      </c>
      <c r="Q396" s="91">
        <v>10.119999999999999</v>
      </c>
      <c r="R396" s="90">
        <v>2023</v>
      </c>
      <c r="S396" s="91">
        <v>1.4</v>
      </c>
      <c r="T396" s="90" t="s">
        <v>1885</v>
      </c>
      <c r="U396" s="91"/>
      <c r="V396" s="90"/>
      <c r="W396" s="91">
        <v>13.38</v>
      </c>
      <c r="X396" s="91">
        <v>13.38</v>
      </c>
      <c r="Y396" s="91"/>
      <c r="Z396" s="91"/>
      <c r="AA396" s="90"/>
      <c r="AB396" s="91"/>
      <c r="AC396" s="90"/>
      <c r="AD396" s="90"/>
      <c r="AE396" s="90"/>
      <c r="AF396" s="90"/>
      <c r="AG396" s="90"/>
      <c r="AH396" s="90"/>
      <c r="AI396" s="90"/>
      <c r="AJ396" s="90"/>
      <c r="AK396" s="176"/>
      <c r="AL396" s="176"/>
      <c r="AM396" s="176"/>
      <c r="AN396" s="176"/>
      <c r="AO396" s="176"/>
    </row>
    <row r="397" spans="1:41" s="206" customFormat="1" ht="34.5" customHeight="1">
      <c r="A397" s="90">
        <v>74</v>
      </c>
      <c r="B397" s="90">
        <v>2023</v>
      </c>
      <c r="C397" s="90" t="s">
        <v>1788</v>
      </c>
      <c r="D397" s="90" t="s">
        <v>1789</v>
      </c>
      <c r="E397" s="90" t="s">
        <v>660</v>
      </c>
      <c r="F397" s="90" t="s">
        <v>1492</v>
      </c>
      <c r="G397" s="90" t="s">
        <v>546</v>
      </c>
      <c r="H397" s="91">
        <v>74.72</v>
      </c>
      <c r="I397" s="92" t="s">
        <v>2363</v>
      </c>
      <c r="J397" s="90" t="s">
        <v>2364</v>
      </c>
      <c r="K397" s="90" t="s">
        <v>4</v>
      </c>
      <c r="L397" s="93">
        <v>1</v>
      </c>
      <c r="M397" s="94">
        <v>45124</v>
      </c>
      <c r="N397" s="94">
        <v>45216</v>
      </c>
      <c r="O397" s="94"/>
      <c r="P397" s="91">
        <v>0.35</v>
      </c>
      <c r="Q397" s="91">
        <v>1.21</v>
      </c>
      <c r="R397" s="90">
        <v>2023</v>
      </c>
      <c r="S397" s="91">
        <v>0.37</v>
      </c>
      <c r="T397" s="90">
        <v>2023</v>
      </c>
      <c r="U397" s="91">
        <v>0.05</v>
      </c>
      <c r="V397" s="90">
        <v>2023</v>
      </c>
      <c r="W397" s="91">
        <v>1.56</v>
      </c>
      <c r="X397" s="91">
        <v>9.36</v>
      </c>
      <c r="Y397" s="91"/>
      <c r="Z397" s="91"/>
      <c r="AA397" s="90"/>
      <c r="AB397" s="91">
        <v>7.8</v>
      </c>
      <c r="AC397" s="90">
        <v>2023</v>
      </c>
      <c r="AD397" s="90"/>
      <c r="AE397" s="90"/>
      <c r="AF397" s="90" t="s">
        <v>2365</v>
      </c>
      <c r="AG397" s="90" t="s">
        <v>2366</v>
      </c>
      <c r="AH397" s="90" t="s">
        <v>2367</v>
      </c>
      <c r="AI397" s="90"/>
      <c r="AJ397" s="90"/>
      <c r="AK397" s="176"/>
      <c r="AL397" s="176"/>
      <c r="AM397" s="176"/>
      <c r="AN397" s="176"/>
      <c r="AO397" s="176"/>
    </row>
    <row r="398" spans="1:41" s="5" customFormat="1" ht="34.5" customHeight="1">
      <c r="A398" s="27">
        <v>75</v>
      </c>
      <c r="B398" s="27">
        <v>2023</v>
      </c>
      <c r="C398" s="27" t="s">
        <v>2368</v>
      </c>
      <c r="D398" s="27" t="s">
        <v>2369</v>
      </c>
      <c r="E398" s="27" t="s">
        <v>227</v>
      </c>
      <c r="F398" s="27" t="s">
        <v>1492</v>
      </c>
      <c r="G398" s="27" t="s">
        <v>546</v>
      </c>
      <c r="H398" s="29">
        <v>34.39</v>
      </c>
      <c r="I398" s="33" t="s">
        <v>2370</v>
      </c>
      <c r="J398" s="27" t="s">
        <v>2371</v>
      </c>
      <c r="K398" s="27" t="s">
        <v>4</v>
      </c>
      <c r="L398" s="30">
        <v>1</v>
      </c>
      <c r="M398" s="31">
        <v>45134</v>
      </c>
      <c r="N398" s="31">
        <v>45182</v>
      </c>
      <c r="O398" s="31"/>
      <c r="P398" s="29"/>
      <c r="Q398" s="29"/>
      <c r="R398" s="27"/>
      <c r="S398" s="29">
        <v>0.37</v>
      </c>
      <c r="T398" s="27">
        <v>2023</v>
      </c>
      <c r="U398" s="29">
        <v>1.1399999999999999</v>
      </c>
      <c r="V398" s="27">
        <v>2023</v>
      </c>
      <c r="W398" s="29"/>
      <c r="X398" s="29">
        <v>18.510000000000002</v>
      </c>
      <c r="Y398" s="29"/>
      <c r="Z398" s="29"/>
      <c r="AA398" s="27"/>
      <c r="AB398" s="29">
        <v>18.510000000000002</v>
      </c>
      <c r="AC398" s="27">
        <v>2023</v>
      </c>
      <c r="AD398" s="27"/>
      <c r="AE398" s="27"/>
      <c r="AF398" s="27"/>
      <c r="AG398" s="27"/>
      <c r="AH398" s="27"/>
      <c r="AI398" s="27"/>
      <c r="AJ398" s="27"/>
      <c r="AK398" s="73"/>
      <c r="AL398" s="73"/>
      <c r="AM398" s="73"/>
      <c r="AN398" s="73"/>
      <c r="AO398" s="73"/>
    </row>
    <row r="399" spans="1:41" s="5" customFormat="1" ht="34.5" customHeight="1">
      <c r="A399" s="27">
        <v>76</v>
      </c>
      <c r="B399" s="27">
        <v>2023</v>
      </c>
      <c r="C399" s="27" t="s">
        <v>2372</v>
      </c>
      <c r="D399" s="27" t="s">
        <v>2373</v>
      </c>
      <c r="E399" s="27" t="s">
        <v>2374</v>
      </c>
      <c r="F399" s="27" t="s">
        <v>1492</v>
      </c>
      <c r="G399" s="27" t="s">
        <v>546</v>
      </c>
      <c r="H399" s="29">
        <v>31.47</v>
      </c>
      <c r="I399" s="33" t="s">
        <v>2375</v>
      </c>
      <c r="J399" s="27" t="s">
        <v>2376</v>
      </c>
      <c r="K399" s="27" t="s">
        <v>4</v>
      </c>
      <c r="L399" s="30">
        <v>1</v>
      </c>
      <c r="M399" s="31">
        <v>45103</v>
      </c>
      <c r="N399" s="31">
        <v>45182</v>
      </c>
      <c r="O399" s="31"/>
      <c r="P399" s="29"/>
      <c r="Q399" s="29">
        <v>1.71</v>
      </c>
      <c r="R399" s="27">
        <v>2023</v>
      </c>
      <c r="S399" s="29">
        <v>0.24</v>
      </c>
      <c r="T399" s="27">
        <v>2023</v>
      </c>
      <c r="U399" s="29"/>
      <c r="V399" s="27"/>
      <c r="W399" s="29"/>
      <c r="X399" s="29">
        <v>8.5500000000000007</v>
      </c>
      <c r="Y399" s="29"/>
      <c r="Z399" s="29"/>
      <c r="AA399" s="27"/>
      <c r="AB399" s="29">
        <v>8.5500000000000007</v>
      </c>
      <c r="AC399" s="27">
        <v>2023</v>
      </c>
      <c r="AD399" s="27"/>
      <c r="AE399" s="27"/>
      <c r="AF399" s="27"/>
      <c r="AG399" s="27"/>
      <c r="AH399" s="27"/>
      <c r="AI399" s="27"/>
      <c r="AJ399" s="27"/>
      <c r="AK399" s="73"/>
      <c r="AL399" s="73"/>
      <c r="AM399" s="73"/>
      <c r="AN399" s="73"/>
      <c r="AO399" s="73"/>
    </row>
    <row r="400" spans="1:41" s="5" customFormat="1" ht="34.5" customHeight="1">
      <c r="A400" s="27">
        <v>77</v>
      </c>
      <c r="B400" s="27">
        <v>2023</v>
      </c>
      <c r="C400" s="27" t="s">
        <v>4694</v>
      </c>
      <c r="D400" s="27" t="s">
        <v>2377</v>
      </c>
      <c r="E400" s="27" t="s">
        <v>227</v>
      </c>
      <c r="F400" s="27" t="s">
        <v>1492</v>
      </c>
      <c r="G400" s="27" t="s">
        <v>546</v>
      </c>
      <c r="H400" s="29">
        <v>76.150000000000006</v>
      </c>
      <c r="I400" s="33" t="s">
        <v>2378</v>
      </c>
      <c r="J400" s="27" t="s">
        <v>4194</v>
      </c>
      <c r="K400" s="27" t="s">
        <v>4</v>
      </c>
      <c r="L400" s="30">
        <v>1</v>
      </c>
      <c r="M400" s="31">
        <v>45057</v>
      </c>
      <c r="N400" s="35" t="s">
        <v>4196</v>
      </c>
      <c r="O400" s="31" t="s">
        <v>4195</v>
      </c>
      <c r="P400" s="29">
        <v>0.87</v>
      </c>
      <c r="Q400" s="29">
        <v>0.62</v>
      </c>
      <c r="R400" s="27">
        <v>2023</v>
      </c>
      <c r="S400" s="29"/>
      <c r="T400" s="27"/>
      <c r="U400" s="29">
        <v>7.51</v>
      </c>
      <c r="V400" s="27">
        <v>2023</v>
      </c>
      <c r="W400" s="29">
        <v>4.25</v>
      </c>
      <c r="X400" s="29">
        <v>40.42</v>
      </c>
      <c r="Y400" s="29"/>
      <c r="Z400" s="29"/>
      <c r="AA400" s="27"/>
      <c r="AB400" s="29">
        <v>36.07</v>
      </c>
      <c r="AC400" s="27">
        <v>2023</v>
      </c>
      <c r="AD400" s="27"/>
      <c r="AE400" s="27"/>
      <c r="AF400" s="27" t="s">
        <v>2534</v>
      </c>
      <c r="AG400" s="32" t="s">
        <v>2535</v>
      </c>
      <c r="AH400" s="32" t="s">
        <v>2536</v>
      </c>
      <c r="AO400" s="192"/>
    </row>
    <row r="401" spans="1:41" s="5" customFormat="1" ht="34.5" customHeight="1">
      <c r="A401" s="27">
        <v>78</v>
      </c>
      <c r="B401" s="27">
        <v>2023</v>
      </c>
      <c r="C401" s="27" t="s">
        <v>2383</v>
      </c>
      <c r="D401" s="27" t="s">
        <v>2384</v>
      </c>
      <c r="E401" s="27" t="s">
        <v>2385</v>
      </c>
      <c r="F401" s="27" t="s">
        <v>152</v>
      </c>
      <c r="G401" s="27" t="s">
        <v>2276</v>
      </c>
      <c r="H401" s="29">
        <v>61.15</v>
      </c>
      <c r="I401" s="33" t="s">
        <v>2386</v>
      </c>
      <c r="J401" s="27" t="s">
        <v>2387</v>
      </c>
      <c r="K401" s="27" t="s">
        <v>4</v>
      </c>
      <c r="L401" s="30">
        <v>1</v>
      </c>
      <c r="M401" s="31">
        <v>45265</v>
      </c>
      <c r="N401" s="31"/>
      <c r="O401" s="31"/>
      <c r="P401" s="29"/>
      <c r="Q401" s="29">
        <v>1.93</v>
      </c>
      <c r="R401" s="27">
        <v>2023</v>
      </c>
      <c r="S401" s="29">
        <v>1.52</v>
      </c>
      <c r="T401" s="27" t="s">
        <v>1902</v>
      </c>
      <c r="U401" s="29"/>
      <c r="V401" s="27"/>
      <c r="W401" s="29">
        <v>14.6</v>
      </c>
      <c r="X401" s="29">
        <v>30.02</v>
      </c>
      <c r="Y401" s="29"/>
      <c r="Z401" s="29"/>
      <c r="AA401" s="27"/>
      <c r="AB401" s="29">
        <v>15.05</v>
      </c>
      <c r="AC401" s="27">
        <v>2023</v>
      </c>
      <c r="AD401" s="27"/>
      <c r="AE401" s="27"/>
      <c r="AF401" s="27" t="s">
        <v>2388</v>
      </c>
      <c r="AG401" s="27" t="s">
        <v>2389</v>
      </c>
      <c r="AH401" s="27" t="s">
        <v>2390</v>
      </c>
      <c r="AI401" s="27"/>
      <c r="AJ401" s="27"/>
      <c r="AK401" s="73"/>
      <c r="AL401" s="73"/>
      <c r="AM401" s="73"/>
      <c r="AN401" s="73"/>
      <c r="AO401" s="73"/>
    </row>
    <row r="402" spans="1:41" s="5" customFormat="1" ht="34.5" customHeight="1">
      <c r="A402" s="27">
        <v>79</v>
      </c>
      <c r="B402" s="27">
        <v>2023</v>
      </c>
      <c r="C402" s="27" t="s">
        <v>2391</v>
      </c>
      <c r="D402" s="27" t="s">
        <v>2392</v>
      </c>
      <c r="E402" s="27" t="s">
        <v>2393</v>
      </c>
      <c r="F402" s="27" t="s">
        <v>1492</v>
      </c>
      <c r="G402" s="27" t="s">
        <v>2394</v>
      </c>
      <c r="H402" s="29">
        <v>88.42</v>
      </c>
      <c r="I402" s="33" t="s">
        <v>2395</v>
      </c>
      <c r="J402" s="27" t="s">
        <v>2396</v>
      </c>
      <c r="K402" s="27" t="s">
        <v>4</v>
      </c>
      <c r="L402" s="30">
        <v>1</v>
      </c>
      <c r="M402" s="31">
        <v>45259</v>
      </c>
      <c r="N402" s="31"/>
      <c r="O402" s="31"/>
      <c r="P402" s="29">
        <v>3.86</v>
      </c>
      <c r="Q402" s="29">
        <v>7.6</v>
      </c>
      <c r="R402" s="27">
        <v>2023</v>
      </c>
      <c r="S402" s="29">
        <v>1.52</v>
      </c>
      <c r="T402" s="27" t="s">
        <v>1902</v>
      </c>
      <c r="U402" s="29">
        <v>2.33</v>
      </c>
      <c r="V402" s="27">
        <v>2023</v>
      </c>
      <c r="W402" s="29">
        <v>15.3</v>
      </c>
      <c r="X402" s="29">
        <v>23.09</v>
      </c>
      <c r="Y402" s="29"/>
      <c r="Z402" s="29"/>
      <c r="AA402" s="27"/>
      <c r="AB402" s="29">
        <v>7.75</v>
      </c>
      <c r="AC402" s="27">
        <v>2023</v>
      </c>
      <c r="AD402" s="27"/>
      <c r="AE402" s="27"/>
      <c r="AF402" s="27"/>
      <c r="AG402" s="27"/>
      <c r="AH402" s="27"/>
      <c r="AI402" s="27"/>
      <c r="AJ402" s="27"/>
      <c r="AK402" s="73"/>
      <c r="AL402" s="73"/>
      <c r="AM402" s="73"/>
      <c r="AN402" s="73"/>
      <c r="AO402" s="73"/>
    </row>
    <row r="403" spans="1:41" s="5" customFormat="1" ht="34.5" customHeight="1">
      <c r="A403" s="27">
        <v>80</v>
      </c>
      <c r="B403" s="27">
        <v>2023</v>
      </c>
      <c r="C403" s="27" t="s">
        <v>2399</v>
      </c>
      <c r="D403" s="27" t="s">
        <v>2398</v>
      </c>
      <c r="E403" s="27" t="s">
        <v>2397</v>
      </c>
      <c r="F403" s="27" t="s">
        <v>1492</v>
      </c>
      <c r="G403" s="27" t="s">
        <v>1874</v>
      </c>
      <c r="H403" s="29">
        <v>94.29</v>
      </c>
      <c r="I403" s="33" t="s">
        <v>2400</v>
      </c>
      <c r="J403" s="27" t="s">
        <v>2401</v>
      </c>
      <c r="K403" s="27" t="s">
        <v>4</v>
      </c>
      <c r="L403" s="30">
        <v>1</v>
      </c>
      <c r="M403" s="31">
        <v>45268</v>
      </c>
      <c r="N403" s="31">
        <v>45281</v>
      </c>
      <c r="O403" s="31"/>
      <c r="P403" s="29">
        <v>5.19</v>
      </c>
      <c r="Q403" s="29">
        <v>1.58</v>
      </c>
      <c r="R403" s="27">
        <v>2023</v>
      </c>
      <c r="S403" s="29">
        <v>0.99</v>
      </c>
      <c r="T403" s="27">
        <v>2023</v>
      </c>
      <c r="U403" s="29"/>
      <c r="V403" s="27"/>
      <c r="W403" s="29">
        <v>23.5</v>
      </c>
      <c r="X403" s="29">
        <v>23.5</v>
      </c>
      <c r="Y403" s="29"/>
      <c r="Z403" s="29"/>
      <c r="AA403" s="27"/>
      <c r="AB403" s="29"/>
      <c r="AC403" s="27"/>
      <c r="AD403" s="27"/>
      <c r="AE403" s="27"/>
      <c r="AF403" s="27"/>
      <c r="AG403" s="27"/>
      <c r="AH403" s="27"/>
      <c r="AI403" s="27"/>
      <c r="AJ403" s="27"/>
      <c r="AK403" s="73"/>
      <c r="AL403" s="73"/>
      <c r="AM403" s="73"/>
      <c r="AN403" s="73"/>
      <c r="AO403" s="73"/>
    </row>
    <row r="404" spans="1:41" s="5" customFormat="1" ht="34.5" customHeight="1">
      <c r="A404" s="27">
        <v>81</v>
      </c>
      <c r="B404" s="27">
        <v>2023</v>
      </c>
      <c r="C404" s="27" t="s">
        <v>2402</v>
      </c>
      <c r="D404" s="27" t="s">
        <v>2403</v>
      </c>
      <c r="E404" s="27" t="s">
        <v>503</v>
      </c>
      <c r="F404" s="27" t="s">
        <v>1492</v>
      </c>
      <c r="G404" s="27"/>
      <c r="H404" s="29">
        <v>27.26</v>
      </c>
      <c r="I404" s="33" t="s">
        <v>2404</v>
      </c>
      <c r="J404" s="27" t="s">
        <v>2405</v>
      </c>
      <c r="K404" s="27" t="s">
        <v>4</v>
      </c>
      <c r="L404" s="30">
        <v>1</v>
      </c>
      <c r="M404" s="31">
        <v>45258</v>
      </c>
      <c r="N404" s="31">
        <v>45281</v>
      </c>
      <c r="O404" s="31"/>
      <c r="P404" s="29">
        <v>3.03</v>
      </c>
      <c r="Q404" s="29"/>
      <c r="R404" s="27"/>
      <c r="S404" s="29"/>
      <c r="T404" s="27"/>
      <c r="U404" s="29">
        <v>1.36</v>
      </c>
      <c r="V404" s="27">
        <v>2023</v>
      </c>
      <c r="W404" s="29">
        <v>16.760000000000002</v>
      </c>
      <c r="X404" s="29">
        <v>21.81</v>
      </c>
      <c r="Y404" s="29"/>
      <c r="Z404" s="29"/>
      <c r="AA404" s="27"/>
      <c r="AB404" s="29">
        <v>5.05</v>
      </c>
      <c r="AC404" s="27">
        <v>2023</v>
      </c>
      <c r="AD404" s="27"/>
      <c r="AE404" s="27"/>
      <c r="AF404" s="27" t="s">
        <v>2406</v>
      </c>
      <c r="AG404" s="27" t="s">
        <v>2407</v>
      </c>
      <c r="AH404" s="27" t="s">
        <v>2408</v>
      </c>
      <c r="AI404" s="27"/>
      <c r="AJ404" s="27"/>
      <c r="AK404" s="73"/>
      <c r="AL404" s="73"/>
      <c r="AM404" s="73"/>
      <c r="AN404" s="73"/>
      <c r="AO404" s="73"/>
    </row>
    <row r="405" spans="1:41" s="5" customFormat="1" ht="34.5" customHeight="1">
      <c r="A405" s="27">
        <v>82</v>
      </c>
      <c r="B405" s="27">
        <v>2023</v>
      </c>
      <c r="C405" s="27" t="s">
        <v>2409</v>
      </c>
      <c r="D405" s="27" t="s">
        <v>2410</v>
      </c>
      <c r="E405" s="27" t="s">
        <v>2411</v>
      </c>
      <c r="F405" s="27" t="s">
        <v>135</v>
      </c>
      <c r="G405" s="27" t="s">
        <v>1428</v>
      </c>
      <c r="H405" s="29">
        <v>73.239999999999995</v>
      </c>
      <c r="I405" s="33" t="s">
        <v>2412</v>
      </c>
      <c r="J405" s="27" t="s">
        <v>2413</v>
      </c>
      <c r="K405" s="27" t="s">
        <v>4</v>
      </c>
      <c r="L405" s="30">
        <v>1</v>
      </c>
      <c r="M405" s="31">
        <v>45265</v>
      </c>
      <c r="N405" s="31">
        <v>45281</v>
      </c>
      <c r="O405" s="31"/>
      <c r="P405" s="29">
        <v>5.15</v>
      </c>
      <c r="Q405" s="29"/>
      <c r="R405" s="27"/>
      <c r="S405" s="29">
        <v>0.37</v>
      </c>
      <c r="T405" s="27">
        <v>2023</v>
      </c>
      <c r="U405" s="29">
        <v>0.61</v>
      </c>
      <c r="V405" s="27">
        <v>2023</v>
      </c>
      <c r="W405" s="29">
        <v>11.12</v>
      </c>
      <c r="X405" s="29">
        <v>39.299999999999997</v>
      </c>
      <c r="Y405" s="29"/>
      <c r="Z405" s="29"/>
      <c r="AA405" s="27"/>
      <c r="AB405" s="29">
        <v>28.18</v>
      </c>
      <c r="AC405" s="27">
        <v>2023</v>
      </c>
      <c r="AD405" s="27"/>
      <c r="AE405" s="27"/>
      <c r="AF405" s="27" t="s">
        <v>2414</v>
      </c>
      <c r="AG405" s="27" t="s">
        <v>2415</v>
      </c>
      <c r="AH405" s="27" t="s">
        <v>2416</v>
      </c>
      <c r="AI405" s="27"/>
      <c r="AJ405" s="27"/>
      <c r="AK405" s="73"/>
      <c r="AL405" s="73"/>
      <c r="AM405" s="73"/>
      <c r="AN405" s="73"/>
      <c r="AO405" s="73"/>
    </row>
    <row r="406" spans="1:41" s="206" customFormat="1" ht="34.5" customHeight="1">
      <c r="A406" s="90">
        <v>83</v>
      </c>
      <c r="B406" s="90">
        <v>2023</v>
      </c>
      <c r="C406" s="90" t="s">
        <v>2417</v>
      </c>
      <c r="D406" s="90" t="s">
        <v>2418</v>
      </c>
      <c r="E406" s="90" t="s">
        <v>2419</v>
      </c>
      <c r="F406" s="90" t="s">
        <v>1492</v>
      </c>
      <c r="G406" s="90" t="s">
        <v>2394</v>
      </c>
      <c r="H406" s="91">
        <v>41.07</v>
      </c>
      <c r="I406" s="92" t="s">
        <v>2428</v>
      </c>
      <c r="J406" s="90" t="s">
        <v>2420</v>
      </c>
      <c r="K406" s="90" t="s">
        <v>4</v>
      </c>
      <c r="L406" s="93">
        <v>1</v>
      </c>
      <c r="M406" s="94">
        <v>45271</v>
      </c>
      <c r="N406" s="94">
        <v>45281</v>
      </c>
      <c r="O406" s="94"/>
      <c r="P406" s="91"/>
      <c r="Q406" s="91"/>
      <c r="R406" s="90"/>
      <c r="S406" s="91"/>
      <c r="T406" s="90"/>
      <c r="U406" s="91"/>
      <c r="V406" s="90"/>
      <c r="W406" s="91"/>
      <c r="X406" s="91">
        <v>6.53</v>
      </c>
      <c r="Y406" s="91"/>
      <c r="Z406" s="91"/>
      <c r="AA406" s="90"/>
      <c r="AB406" s="91">
        <v>6.53</v>
      </c>
      <c r="AC406" s="90">
        <v>2023</v>
      </c>
      <c r="AD406" s="90"/>
      <c r="AE406" s="90"/>
      <c r="AF406" s="90" t="s">
        <v>2421</v>
      </c>
      <c r="AG406" s="90" t="s">
        <v>2422</v>
      </c>
      <c r="AH406" s="90" t="s">
        <v>2423</v>
      </c>
      <c r="AI406" s="90"/>
      <c r="AJ406" s="90"/>
      <c r="AK406" s="176"/>
      <c r="AL406" s="176"/>
      <c r="AM406" s="176"/>
      <c r="AN406" s="176"/>
      <c r="AO406" s="176"/>
    </row>
    <row r="407" spans="1:41" s="206" customFormat="1" ht="34.5" customHeight="1">
      <c r="A407" s="90">
        <v>84</v>
      </c>
      <c r="B407" s="90">
        <v>2023</v>
      </c>
      <c r="C407" s="90" t="s">
        <v>2424</v>
      </c>
      <c r="D407" s="90" t="s">
        <v>2425</v>
      </c>
      <c r="E407" s="90" t="s">
        <v>2426</v>
      </c>
      <c r="F407" s="90" t="s">
        <v>152</v>
      </c>
      <c r="G407" s="90"/>
      <c r="H407" s="91">
        <v>8262.19</v>
      </c>
      <c r="I407" s="92" t="s">
        <v>2427</v>
      </c>
      <c r="J407" s="90" t="s">
        <v>2429</v>
      </c>
      <c r="K407" s="90" t="s">
        <v>66</v>
      </c>
      <c r="L407" s="143" t="s">
        <v>1006</v>
      </c>
      <c r="M407" s="94">
        <v>45281</v>
      </c>
      <c r="N407" s="94">
        <v>45299</v>
      </c>
      <c r="O407" s="94"/>
      <c r="P407" s="91">
        <v>381.64</v>
      </c>
      <c r="Q407" s="91"/>
      <c r="R407" s="90"/>
      <c r="S407" s="91">
        <v>38.51</v>
      </c>
      <c r="T407" s="90" t="s">
        <v>2430</v>
      </c>
      <c r="U407" s="91">
        <v>4.83</v>
      </c>
      <c r="V407" s="90">
        <v>2024</v>
      </c>
      <c r="W407" s="91">
        <v>5104.1099999999997</v>
      </c>
      <c r="X407" s="91">
        <v>5384.94</v>
      </c>
      <c r="Y407" s="91"/>
      <c r="Z407" s="91"/>
      <c r="AA407" s="90"/>
      <c r="AB407" s="91">
        <v>274.11</v>
      </c>
      <c r="AC407" s="90">
        <v>2024</v>
      </c>
      <c r="AD407" s="90"/>
      <c r="AE407" s="90"/>
      <c r="AF407" s="90"/>
      <c r="AG407" s="90"/>
      <c r="AH407" s="90"/>
      <c r="AI407" s="90"/>
      <c r="AJ407" s="90"/>
      <c r="AK407" s="176"/>
      <c r="AL407" s="176"/>
      <c r="AM407" s="176"/>
      <c r="AN407" s="176"/>
      <c r="AO407" s="176"/>
    </row>
    <row r="408" spans="1:41" s="206" customFormat="1" ht="34.5" customHeight="1">
      <c r="A408" s="90">
        <v>85</v>
      </c>
      <c r="B408" s="90">
        <v>2023</v>
      </c>
      <c r="C408" s="90" t="s">
        <v>2431</v>
      </c>
      <c r="D408" s="90" t="s">
        <v>2432</v>
      </c>
      <c r="E408" s="90" t="s">
        <v>2433</v>
      </c>
      <c r="F408" s="90" t="s">
        <v>152</v>
      </c>
      <c r="G408" s="90" t="s">
        <v>2434</v>
      </c>
      <c r="H408" s="91">
        <v>84.19</v>
      </c>
      <c r="I408" s="92" t="s">
        <v>2435</v>
      </c>
      <c r="J408" s="90" t="s">
        <v>2436</v>
      </c>
      <c r="K408" s="90" t="s">
        <v>4</v>
      </c>
      <c r="L408" s="93">
        <v>2</v>
      </c>
      <c r="M408" s="94">
        <v>45280</v>
      </c>
      <c r="N408" s="94">
        <v>45300</v>
      </c>
      <c r="O408" s="94"/>
      <c r="P408" s="91">
        <v>7.35</v>
      </c>
      <c r="Q408" s="91">
        <v>1.26</v>
      </c>
      <c r="R408" s="90">
        <v>2023</v>
      </c>
      <c r="S408" s="91"/>
      <c r="T408" s="90"/>
      <c r="U408" s="91">
        <v>1.59</v>
      </c>
      <c r="V408" s="90">
        <v>2023</v>
      </c>
      <c r="W408" s="91">
        <v>29.51</v>
      </c>
      <c r="X408" s="91">
        <v>67.36</v>
      </c>
      <c r="Y408" s="91"/>
      <c r="Z408" s="91"/>
      <c r="AA408" s="90"/>
      <c r="AB408" s="91">
        <v>37.85</v>
      </c>
      <c r="AC408" s="90">
        <v>2023</v>
      </c>
      <c r="AD408" s="90"/>
      <c r="AE408" s="90"/>
      <c r="AF408" s="90" t="s">
        <v>2437</v>
      </c>
      <c r="AG408" s="90" t="s">
        <v>2438</v>
      </c>
      <c r="AH408" s="90" t="s">
        <v>2439</v>
      </c>
      <c r="AI408" s="90"/>
      <c r="AJ408" s="90"/>
      <c r="AK408" s="176"/>
      <c r="AL408" s="176"/>
      <c r="AM408" s="176"/>
      <c r="AN408" s="176"/>
      <c r="AO408" s="176"/>
    </row>
    <row r="409" spans="1:41" s="206" customFormat="1" ht="34.5" customHeight="1">
      <c r="A409" s="90">
        <v>86</v>
      </c>
      <c r="B409" s="90">
        <v>2023</v>
      </c>
      <c r="C409" s="90" t="s">
        <v>2442</v>
      </c>
      <c r="D409" s="90" t="s">
        <v>2443</v>
      </c>
      <c r="E409" s="90" t="s">
        <v>2444</v>
      </c>
      <c r="F409" s="90" t="s">
        <v>142</v>
      </c>
      <c r="G409" s="90"/>
      <c r="H409" s="91">
        <v>49.21</v>
      </c>
      <c r="I409" s="92" t="s">
        <v>2586</v>
      </c>
      <c r="J409" s="90" t="s">
        <v>2445</v>
      </c>
      <c r="K409" s="90" t="s">
        <v>4</v>
      </c>
      <c r="L409" s="93">
        <v>1</v>
      </c>
      <c r="M409" s="94">
        <v>45268</v>
      </c>
      <c r="N409" s="94">
        <v>45300</v>
      </c>
      <c r="O409" s="94"/>
      <c r="P409" s="91"/>
      <c r="Q409" s="91">
        <v>3.57</v>
      </c>
      <c r="R409" s="90">
        <v>2023</v>
      </c>
      <c r="S409" s="91">
        <v>0.56999999999999995</v>
      </c>
      <c r="T409" s="90">
        <v>2023</v>
      </c>
      <c r="U409" s="91"/>
      <c r="V409" s="90"/>
      <c r="W409" s="91">
        <v>3.75</v>
      </c>
      <c r="X409" s="91">
        <v>21.26</v>
      </c>
      <c r="Y409" s="91"/>
      <c r="Z409" s="91"/>
      <c r="AA409" s="90"/>
      <c r="AB409" s="91">
        <v>17.510000000000002</v>
      </c>
      <c r="AC409" s="90">
        <v>2023</v>
      </c>
      <c r="AD409" s="90"/>
      <c r="AE409" s="90"/>
      <c r="AF409" s="90" t="s">
        <v>2446</v>
      </c>
      <c r="AG409" s="90" t="s">
        <v>2447</v>
      </c>
      <c r="AH409" s="90" t="s">
        <v>2448</v>
      </c>
      <c r="AI409" s="90"/>
      <c r="AJ409" s="90"/>
      <c r="AK409" s="176"/>
      <c r="AL409" s="176"/>
      <c r="AM409" s="176"/>
      <c r="AN409" s="176"/>
      <c r="AO409" s="176"/>
    </row>
    <row r="410" spans="1:41" s="206" customFormat="1" ht="34.5" customHeight="1">
      <c r="A410" s="90">
        <v>87</v>
      </c>
      <c r="B410" s="90">
        <v>2023</v>
      </c>
      <c r="C410" s="90" t="s">
        <v>2449</v>
      </c>
      <c r="D410" s="90" t="s">
        <v>2450</v>
      </c>
      <c r="E410" s="90" t="s">
        <v>2451</v>
      </c>
      <c r="F410" s="90" t="s">
        <v>152</v>
      </c>
      <c r="G410" s="90"/>
      <c r="H410" s="91">
        <v>4.0199999999999996</v>
      </c>
      <c r="I410" s="92" t="s">
        <v>2453</v>
      </c>
      <c r="J410" s="90" t="s">
        <v>2452</v>
      </c>
      <c r="K410" s="90" t="s">
        <v>4</v>
      </c>
      <c r="L410" s="93">
        <v>4</v>
      </c>
      <c r="M410" s="94">
        <v>45278</v>
      </c>
      <c r="N410" s="94">
        <v>45301</v>
      </c>
      <c r="O410" s="94"/>
      <c r="P410" s="91"/>
      <c r="Q410" s="91"/>
      <c r="R410" s="90"/>
      <c r="S410" s="91"/>
      <c r="T410" s="90"/>
      <c r="U410" s="91"/>
      <c r="V410" s="90"/>
      <c r="W410" s="91">
        <v>0.41</v>
      </c>
      <c r="X410" s="91">
        <v>0.41</v>
      </c>
      <c r="Y410" s="91"/>
      <c r="Z410" s="91"/>
      <c r="AA410" s="90"/>
      <c r="AB410" s="91"/>
      <c r="AC410" s="90"/>
      <c r="AD410" s="90"/>
      <c r="AE410" s="90"/>
      <c r="AF410" s="90"/>
      <c r="AG410" s="90"/>
      <c r="AH410" s="90"/>
      <c r="AI410" s="90"/>
      <c r="AJ410" s="90"/>
      <c r="AK410" s="176"/>
      <c r="AL410" s="176"/>
      <c r="AM410" s="176"/>
      <c r="AN410" s="176"/>
      <c r="AO410" s="176"/>
    </row>
    <row r="411" spans="1:41" s="206" customFormat="1" ht="34.5" customHeight="1">
      <c r="A411" s="90">
        <v>88</v>
      </c>
      <c r="B411" s="90">
        <v>2023</v>
      </c>
      <c r="C411" s="90" t="s">
        <v>4695</v>
      </c>
      <c r="D411" s="90" t="s">
        <v>2454</v>
      </c>
      <c r="E411" s="90" t="s">
        <v>2455</v>
      </c>
      <c r="F411" s="90" t="s">
        <v>135</v>
      </c>
      <c r="G411" s="90"/>
      <c r="H411" s="91">
        <v>2396.09</v>
      </c>
      <c r="I411" s="92" t="s">
        <v>2456</v>
      </c>
      <c r="J411" s="90" t="s">
        <v>2457</v>
      </c>
      <c r="K411" s="90" t="s">
        <v>66</v>
      </c>
      <c r="L411" s="93">
        <v>1</v>
      </c>
      <c r="M411" s="94">
        <v>45259</v>
      </c>
      <c r="N411" s="94" t="s">
        <v>4197</v>
      </c>
      <c r="O411" s="94">
        <v>45280</v>
      </c>
      <c r="P411" s="91">
        <v>106.4</v>
      </c>
      <c r="Q411" s="91">
        <v>0.9</v>
      </c>
      <c r="R411" s="90">
        <v>2024</v>
      </c>
      <c r="S411" s="91">
        <v>1.96</v>
      </c>
      <c r="T411" s="90">
        <v>2024</v>
      </c>
      <c r="U411" s="91">
        <v>5.76</v>
      </c>
      <c r="V411" s="90">
        <v>2024</v>
      </c>
      <c r="W411" s="91">
        <v>2196.9499999999998</v>
      </c>
      <c r="X411" s="91">
        <v>1917.62</v>
      </c>
      <c r="Y411" s="91"/>
      <c r="Z411" s="91"/>
      <c r="AA411" s="90"/>
      <c r="AB411" s="91"/>
      <c r="AC411" s="90"/>
      <c r="AD411" s="90"/>
      <c r="AE411" s="90"/>
      <c r="AF411" s="90" t="s">
        <v>2458</v>
      </c>
      <c r="AG411" s="90" t="s">
        <v>2459</v>
      </c>
      <c r="AH411" s="90" t="s">
        <v>2460</v>
      </c>
      <c r="AI411" s="90"/>
      <c r="AJ411" s="90"/>
      <c r="AK411" s="176"/>
      <c r="AL411" s="176"/>
      <c r="AM411" s="176"/>
      <c r="AN411" s="176"/>
      <c r="AO411" s="176"/>
    </row>
    <row r="412" spans="1:41" s="206" customFormat="1" ht="34.5" customHeight="1">
      <c r="A412" s="90">
        <v>89</v>
      </c>
      <c r="B412" s="90">
        <v>2023</v>
      </c>
      <c r="C412" s="90" t="s">
        <v>2461</v>
      </c>
      <c r="D412" s="90" t="s">
        <v>2462</v>
      </c>
      <c r="E412" s="90" t="s">
        <v>2463</v>
      </c>
      <c r="F412" s="90" t="s">
        <v>282</v>
      </c>
      <c r="G412" s="90" t="s">
        <v>2464</v>
      </c>
      <c r="H412" s="91">
        <v>208.65</v>
      </c>
      <c r="I412" s="92" t="s">
        <v>2465</v>
      </c>
      <c r="J412" s="90" t="s">
        <v>2466</v>
      </c>
      <c r="K412" s="90" t="s">
        <v>4</v>
      </c>
      <c r="L412" s="93">
        <v>3</v>
      </c>
      <c r="M412" s="94">
        <v>45268</v>
      </c>
      <c r="N412" s="94">
        <v>45307</v>
      </c>
      <c r="O412" s="94"/>
      <c r="P412" s="91">
        <v>19.32</v>
      </c>
      <c r="Q412" s="91"/>
      <c r="R412" s="90"/>
      <c r="S412" s="91">
        <v>0.09</v>
      </c>
      <c r="T412" s="90">
        <v>2023</v>
      </c>
      <c r="U412" s="91">
        <v>1.96</v>
      </c>
      <c r="V412" s="90">
        <v>2023</v>
      </c>
      <c r="W412" s="91">
        <v>104.67</v>
      </c>
      <c r="X412" s="91">
        <v>34.450000000000003</v>
      </c>
      <c r="Y412" s="91"/>
      <c r="Z412" s="91">
        <v>34.450000000000003</v>
      </c>
      <c r="AA412" s="90" t="s">
        <v>2216</v>
      </c>
      <c r="AB412" s="91">
        <v>27.82</v>
      </c>
      <c r="AC412" s="90">
        <v>2023</v>
      </c>
      <c r="AD412" s="90"/>
      <c r="AE412" s="90"/>
      <c r="AF412" s="90" t="s">
        <v>2467</v>
      </c>
      <c r="AG412" s="90" t="s">
        <v>2468</v>
      </c>
      <c r="AH412" s="90" t="s">
        <v>2469</v>
      </c>
      <c r="AI412" s="90"/>
      <c r="AJ412" s="90"/>
      <c r="AK412" s="176"/>
      <c r="AL412" s="176"/>
      <c r="AM412" s="176"/>
      <c r="AN412" s="176"/>
      <c r="AO412" s="176"/>
    </row>
    <row r="413" spans="1:41" s="206" customFormat="1" ht="34.5" customHeight="1">
      <c r="A413" s="90">
        <v>90</v>
      </c>
      <c r="B413" s="90">
        <v>2023</v>
      </c>
      <c r="C413" s="90" t="s">
        <v>2470</v>
      </c>
      <c r="D413" s="90" t="s">
        <v>2471</v>
      </c>
      <c r="E413" s="90" t="s">
        <v>2472</v>
      </c>
      <c r="F413" s="90" t="s">
        <v>152</v>
      </c>
      <c r="G413" s="90"/>
      <c r="H413" s="91">
        <v>948.48</v>
      </c>
      <c r="I413" s="92" t="s">
        <v>2473</v>
      </c>
      <c r="J413" s="90" t="s">
        <v>2474</v>
      </c>
      <c r="K413" s="90" t="s">
        <v>66</v>
      </c>
      <c r="L413" s="93">
        <v>1</v>
      </c>
      <c r="M413" s="94">
        <v>45223</v>
      </c>
      <c r="N413" s="94">
        <v>45286</v>
      </c>
      <c r="O413" s="94"/>
      <c r="P413" s="91">
        <v>72.260000000000005</v>
      </c>
      <c r="Q413" s="91">
        <v>18.940000000000001</v>
      </c>
      <c r="R413" s="90">
        <v>2023</v>
      </c>
      <c r="S413" s="91">
        <v>37.020000000000003</v>
      </c>
      <c r="T413" s="90" t="s">
        <v>1849</v>
      </c>
      <c r="U413" s="91"/>
      <c r="V413" s="90"/>
      <c r="W413" s="91">
        <v>564.75</v>
      </c>
      <c r="X413" s="91">
        <v>564.76</v>
      </c>
      <c r="Y413" s="91"/>
      <c r="Z413" s="91"/>
      <c r="AA413" s="90"/>
      <c r="AB413" s="91"/>
      <c r="AC413" s="90"/>
      <c r="AD413" s="90"/>
      <c r="AE413" s="90"/>
      <c r="AF413" s="90"/>
      <c r="AG413" s="90"/>
      <c r="AH413" s="90"/>
      <c r="AI413" s="90"/>
      <c r="AJ413" s="90"/>
      <c r="AK413" s="176"/>
      <c r="AL413" s="176"/>
      <c r="AM413" s="176"/>
      <c r="AN413" s="176"/>
      <c r="AO413" s="176"/>
    </row>
    <row r="414" spans="1:41" s="206" customFormat="1" ht="34.5" customHeight="1">
      <c r="A414" s="90">
        <v>91</v>
      </c>
      <c r="B414" s="90">
        <v>2023</v>
      </c>
      <c r="C414" s="90" t="s">
        <v>2475</v>
      </c>
      <c r="D414" s="90" t="s">
        <v>2476</v>
      </c>
      <c r="E414" s="90" t="s">
        <v>2133</v>
      </c>
      <c r="F414" s="90" t="s">
        <v>282</v>
      </c>
      <c r="G414" s="90"/>
      <c r="H414" s="91">
        <v>65.11</v>
      </c>
      <c r="I414" s="92" t="s">
        <v>2477</v>
      </c>
      <c r="J414" s="90" t="s">
        <v>2478</v>
      </c>
      <c r="K414" s="90" t="s">
        <v>4</v>
      </c>
      <c r="L414" s="93">
        <v>1</v>
      </c>
      <c r="M414" s="94">
        <v>45189</v>
      </c>
      <c r="N414" s="94">
        <v>45307</v>
      </c>
      <c r="O414" s="94"/>
      <c r="P414" s="91"/>
      <c r="Q414" s="91"/>
      <c r="R414" s="90"/>
      <c r="S414" s="91"/>
      <c r="T414" s="90"/>
      <c r="U414" s="91"/>
      <c r="V414" s="90"/>
      <c r="W414" s="91">
        <v>28.65</v>
      </c>
      <c r="X414" s="91">
        <v>52.11</v>
      </c>
      <c r="Y414" s="91"/>
      <c r="Z414" s="91"/>
      <c r="AA414" s="90"/>
      <c r="AB414" s="91">
        <v>23.46</v>
      </c>
      <c r="AC414" s="90">
        <v>2023</v>
      </c>
      <c r="AD414" s="90"/>
      <c r="AE414" s="90"/>
      <c r="AF414" s="90" t="s">
        <v>2479</v>
      </c>
      <c r="AG414" s="90" t="s">
        <v>2480</v>
      </c>
      <c r="AH414" s="90" t="s">
        <v>2481</v>
      </c>
      <c r="AI414" s="90"/>
      <c r="AJ414" s="90"/>
      <c r="AK414" s="176"/>
      <c r="AL414" s="176"/>
      <c r="AM414" s="176"/>
      <c r="AN414" s="176"/>
      <c r="AO414" s="176"/>
    </row>
    <row r="415" spans="1:41" s="206" customFormat="1" ht="34.5" customHeight="1">
      <c r="A415" s="90">
        <v>92</v>
      </c>
      <c r="B415" s="90">
        <v>2023</v>
      </c>
      <c r="C415" s="90" t="s">
        <v>2489</v>
      </c>
      <c r="D415" s="90" t="s">
        <v>2490</v>
      </c>
      <c r="E415" s="90" t="s">
        <v>305</v>
      </c>
      <c r="F415" s="90" t="s">
        <v>1492</v>
      </c>
      <c r="G415" s="90" t="s">
        <v>546</v>
      </c>
      <c r="H415" s="91">
        <v>44.01</v>
      </c>
      <c r="I415" s="92" t="s">
        <v>2491</v>
      </c>
      <c r="J415" s="90" t="s">
        <v>2492</v>
      </c>
      <c r="K415" s="90" t="s">
        <v>4</v>
      </c>
      <c r="L415" s="93">
        <v>1</v>
      </c>
      <c r="M415" s="94">
        <v>45281</v>
      </c>
      <c r="N415" s="94">
        <v>45310</v>
      </c>
      <c r="O415" s="94"/>
      <c r="P415" s="91">
        <v>2.4700000000000002</v>
      </c>
      <c r="Q415" s="91"/>
      <c r="R415" s="90"/>
      <c r="S415" s="91">
        <v>0.87</v>
      </c>
      <c r="T415" s="90">
        <v>2023</v>
      </c>
      <c r="U415" s="91"/>
      <c r="V415" s="90"/>
      <c r="W415" s="91">
        <v>8.5500000000000007</v>
      </c>
      <c r="X415" s="91">
        <v>31.48</v>
      </c>
      <c r="Y415" s="91"/>
      <c r="Z415" s="91"/>
      <c r="AA415" s="90"/>
      <c r="AB415" s="91">
        <v>22.93</v>
      </c>
      <c r="AC415" s="90">
        <v>2023</v>
      </c>
      <c r="AD415" s="90"/>
      <c r="AE415" s="90"/>
      <c r="AF415" s="90"/>
      <c r="AG415" s="90"/>
      <c r="AH415" s="90"/>
      <c r="AI415" s="90"/>
      <c r="AJ415" s="90"/>
      <c r="AK415" s="176"/>
      <c r="AL415" s="176"/>
      <c r="AM415" s="176"/>
      <c r="AN415" s="176"/>
      <c r="AO415" s="176"/>
    </row>
    <row r="416" spans="1:41" s="5" customFormat="1" ht="34.5" customHeight="1">
      <c r="A416" s="27">
        <v>93</v>
      </c>
      <c r="B416" s="27">
        <v>2023</v>
      </c>
      <c r="C416" s="27" t="s">
        <v>2503</v>
      </c>
      <c r="D416" s="27" t="s">
        <v>2504</v>
      </c>
      <c r="E416" s="27" t="s">
        <v>2505</v>
      </c>
      <c r="F416" s="27" t="s">
        <v>440</v>
      </c>
      <c r="G416" s="27" t="s">
        <v>2335</v>
      </c>
      <c r="H416" s="29">
        <v>15.08</v>
      </c>
      <c r="I416" s="33" t="s">
        <v>2506</v>
      </c>
      <c r="J416" s="27" t="s">
        <v>2507</v>
      </c>
      <c r="K416" s="27" t="s">
        <v>4</v>
      </c>
      <c r="L416" s="30">
        <v>1</v>
      </c>
      <c r="M416" s="31">
        <v>45244</v>
      </c>
      <c r="N416" s="31"/>
      <c r="O416" s="31"/>
      <c r="P416" s="29">
        <v>0.38</v>
      </c>
      <c r="Q416" s="29">
        <v>1.22</v>
      </c>
      <c r="R416" s="27">
        <v>2023</v>
      </c>
      <c r="S416" s="29">
        <v>0.05</v>
      </c>
      <c r="T416" s="27">
        <v>2023</v>
      </c>
      <c r="U416" s="29">
        <v>1.02</v>
      </c>
      <c r="V416" s="27">
        <v>2023</v>
      </c>
      <c r="W416" s="29">
        <v>1.19</v>
      </c>
      <c r="X416" s="29">
        <v>5.66</v>
      </c>
      <c r="Y416" s="29"/>
      <c r="Z416" s="29"/>
      <c r="AA416" s="27"/>
      <c r="AB416" s="29">
        <v>4.45</v>
      </c>
      <c r="AC416" s="27">
        <v>2023</v>
      </c>
      <c r="AD416" s="27"/>
      <c r="AE416" s="27"/>
      <c r="AF416" s="27"/>
      <c r="AG416" s="27"/>
      <c r="AH416" s="27"/>
      <c r="AI416" s="27"/>
      <c r="AJ416" s="27"/>
      <c r="AK416" s="73"/>
      <c r="AL416" s="73"/>
      <c r="AM416" s="73"/>
      <c r="AN416" s="73"/>
      <c r="AO416" s="73"/>
    </row>
    <row r="417" spans="1:41" s="5" customFormat="1" ht="34.5" customHeight="1">
      <c r="A417" s="27">
        <v>94</v>
      </c>
      <c r="B417" s="27">
        <v>2023</v>
      </c>
      <c r="C417" s="27" t="s">
        <v>3181</v>
      </c>
      <c r="D417" s="27" t="s">
        <v>3182</v>
      </c>
      <c r="E417" s="27" t="s">
        <v>3183</v>
      </c>
      <c r="F417" s="27" t="s">
        <v>440</v>
      </c>
      <c r="G417" s="27" t="s">
        <v>2336</v>
      </c>
      <c r="H417" s="29">
        <v>14.99</v>
      </c>
      <c r="I417" s="33" t="s">
        <v>3184</v>
      </c>
      <c r="J417" s="27" t="s">
        <v>3185</v>
      </c>
      <c r="K417" s="27" t="s">
        <v>4</v>
      </c>
      <c r="L417" s="30">
        <v>1</v>
      </c>
      <c r="M417" s="31">
        <v>45571</v>
      </c>
      <c r="N417" s="31">
        <v>45545</v>
      </c>
      <c r="O417" s="29"/>
      <c r="P417" s="29">
        <v>0.32</v>
      </c>
      <c r="Q417" s="27"/>
      <c r="R417" s="29"/>
      <c r="S417" s="29">
        <v>0.12</v>
      </c>
      <c r="T417" s="27">
        <v>2023</v>
      </c>
      <c r="U417" s="27"/>
      <c r="V417" s="29"/>
      <c r="W417" s="29">
        <v>4.57</v>
      </c>
      <c r="X417" s="29">
        <v>4.57</v>
      </c>
      <c r="Y417" s="27"/>
      <c r="Z417" s="27"/>
      <c r="AA417" s="29"/>
      <c r="AB417" s="27"/>
      <c r="AC417" s="27"/>
      <c r="AD417" s="27"/>
      <c r="AE417" s="27"/>
      <c r="AF417" s="27"/>
      <c r="AG417" s="27"/>
      <c r="AH417" s="27"/>
      <c r="AI417" s="62"/>
      <c r="AJ417" s="62"/>
      <c r="AK417" s="62"/>
      <c r="AL417" s="62"/>
      <c r="AM417" s="43" t="s">
        <v>2302</v>
      </c>
      <c r="AN417" s="62"/>
      <c r="AO417" s="192"/>
    </row>
    <row r="418" spans="1:41" s="206" customFormat="1" ht="34.5" customHeight="1">
      <c r="A418" s="90">
        <v>95</v>
      </c>
      <c r="B418" s="90">
        <v>2023</v>
      </c>
      <c r="C418" s="90" t="s">
        <v>3683</v>
      </c>
      <c r="D418" s="90" t="s">
        <v>3681</v>
      </c>
      <c r="E418" s="90" t="s">
        <v>3682</v>
      </c>
      <c r="F418" s="90" t="s">
        <v>135</v>
      </c>
      <c r="G418" s="90" t="s">
        <v>3684</v>
      </c>
      <c r="H418" s="91">
        <v>75.11</v>
      </c>
      <c r="I418" s="92" t="s">
        <v>3685</v>
      </c>
      <c r="J418" s="90" t="s">
        <v>3686</v>
      </c>
      <c r="K418" s="90" t="s">
        <v>4</v>
      </c>
      <c r="L418" s="93">
        <v>1</v>
      </c>
      <c r="M418" s="94">
        <v>45216</v>
      </c>
      <c r="N418" s="94">
        <v>45561</v>
      </c>
      <c r="O418" s="91"/>
      <c r="P418" s="91"/>
      <c r="Q418" s="91">
        <v>0.74</v>
      </c>
      <c r="R418" s="91">
        <v>2023</v>
      </c>
      <c r="S418" s="91">
        <v>0.56999999999999995</v>
      </c>
      <c r="T418" s="90">
        <v>2023</v>
      </c>
      <c r="U418" s="91">
        <v>0.18</v>
      </c>
      <c r="V418" s="90">
        <v>2023</v>
      </c>
      <c r="W418" s="91">
        <v>14.32</v>
      </c>
      <c r="X418" s="91">
        <v>25.12</v>
      </c>
      <c r="Y418" s="90"/>
      <c r="Z418" s="90"/>
      <c r="AA418" s="91"/>
      <c r="AB418" s="91">
        <v>10.79</v>
      </c>
      <c r="AC418" s="90">
        <v>2023</v>
      </c>
      <c r="AD418" s="90"/>
      <c r="AE418" s="90"/>
      <c r="AF418" s="90" t="s">
        <v>3687</v>
      </c>
      <c r="AG418" s="90" t="s">
        <v>3688</v>
      </c>
      <c r="AH418" s="90" t="s">
        <v>3689</v>
      </c>
      <c r="AI418" s="95"/>
      <c r="AJ418" s="95"/>
      <c r="AK418" s="95"/>
      <c r="AL418" s="95"/>
      <c r="AM418" s="100" t="s">
        <v>2302</v>
      </c>
      <c r="AN418" s="95"/>
      <c r="AO418" s="144"/>
    </row>
    <row r="419" spans="1:41" s="206" customFormat="1" ht="34.5" customHeight="1">
      <c r="A419" s="90">
        <v>96</v>
      </c>
      <c r="B419" s="90">
        <v>2023</v>
      </c>
      <c r="C419" s="90" t="s">
        <v>4088</v>
      </c>
      <c r="D419" s="90" t="s">
        <v>4089</v>
      </c>
      <c r="E419" s="90" t="s">
        <v>4087</v>
      </c>
      <c r="F419" s="90" t="s">
        <v>10</v>
      </c>
      <c r="G419" s="90"/>
      <c r="H419" s="91">
        <v>15678.97</v>
      </c>
      <c r="I419" s="92" t="s">
        <v>4090</v>
      </c>
      <c r="J419" s="90" t="s">
        <v>4091</v>
      </c>
      <c r="K419" s="90" t="s">
        <v>66</v>
      </c>
      <c r="L419" s="143" t="s">
        <v>1006</v>
      </c>
      <c r="M419" s="94">
        <v>45257</v>
      </c>
      <c r="N419" s="94"/>
      <c r="O419" s="91"/>
      <c r="P419" s="91">
        <v>619.82000000000005</v>
      </c>
      <c r="Q419" s="91"/>
      <c r="R419" s="91"/>
      <c r="S419" s="91">
        <v>58.3</v>
      </c>
      <c r="T419" s="90" t="s">
        <v>2430</v>
      </c>
      <c r="U419" s="91">
        <v>1.24</v>
      </c>
      <c r="V419" s="90">
        <v>2024</v>
      </c>
      <c r="W419" s="91">
        <v>13256.03</v>
      </c>
      <c r="X419" s="91">
        <v>12529.03</v>
      </c>
      <c r="Y419" s="90"/>
      <c r="Z419" s="90"/>
      <c r="AA419" s="91"/>
      <c r="AB419" s="91"/>
      <c r="AC419" s="90"/>
      <c r="AD419" s="90"/>
      <c r="AE419" s="90"/>
      <c r="AF419" s="90"/>
      <c r="AG419" s="90"/>
      <c r="AH419" s="90"/>
      <c r="AI419" s="95"/>
      <c r="AJ419" s="95"/>
      <c r="AK419" s="144"/>
      <c r="AL419" s="144"/>
      <c r="AM419" s="145"/>
      <c r="AN419" s="144"/>
      <c r="AO419" s="144"/>
    </row>
    <row r="420" spans="1:41" s="5" customFormat="1" ht="34.5" customHeight="1">
      <c r="A420" s="9"/>
      <c r="B420" s="9"/>
      <c r="C420" s="9"/>
      <c r="D420" s="9"/>
      <c r="E420" s="9"/>
      <c r="F420" s="9"/>
      <c r="G420" s="9"/>
      <c r="H420" s="6">
        <f>SUM(H324:H419)</f>
        <v>60547.4571</v>
      </c>
      <c r="I420" s="9"/>
      <c r="J420" s="9"/>
      <c r="K420" s="20"/>
      <c r="L420" s="9"/>
      <c r="M420" s="9"/>
      <c r="N420" s="9"/>
      <c r="O420" s="9"/>
      <c r="P420" s="6">
        <f>SUM(P324:P419)</f>
        <v>2652.2732000000001</v>
      </c>
      <c r="Q420" s="6">
        <f>SUM(Q324:Q419)</f>
        <v>291.17800000000005</v>
      </c>
      <c r="R420" s="6"/>
      <c r="S420" s="6">
        <f>SUM(S324:S419)</f>
        <v>445.01319999999993</v>
      </c>
      <c r="T420" s="6"/>
      <c r="U420" s="6">
        <f>SUM(U324:U419)</f>
        <v>151.30000000000007</v>
      </c>
      <c r="V420" s="6"/>
      <c r="W420" s="6">
        <f>SUM(W324:W419)</f>
        <v>45067.595299999994</v>
      </c>
      <c r="X420" s="6">
        <f>SUM(X324:X419)</f>
        <v>42204.695699999997</v>
      </c>
      <c r="Y420" s="6">
        <f>SUM(Y324:Y418)</f>
        <v>0</v>
      </c>
      <c r="Z420" s="6">
        <f>SUM(Z324:Z419)</f>
        <v>142.68</v>
      </c>
      <c r="AA420" s="6"/>
      <c r="AB420" s="6">
        <f>SUM(AB324:AB419)</f>
        <v>2055.2303999999999</v>
      </c>
      <c r="AC420" s="9"/>
      <c r="AD420" s="9"/>
      <c r="AE420" s="9"/>
      <c r="AF420" s="9"/>
      <c r="AG420" s="9"/>
      <c r="AH420" s="9"/>
      <c r="AI420" s="9"/>
      <c r="AJ420" s="9"/>
      <c r="AK420" s="75"/>
      <c r="AL420" s="75"/>
      <c r="AM420" s="75"/>
      <c r="AN420" s="75"/>
      <c r="AO420" s="75"/>
    </row>
    <row r="421" spans="1:41" s="206" customFormat="1" ht="34.5" customHeight="1">
      <c r="A421" s="27">
        <v>1</v>
      </c>
      <c r="B421" s="90">
        <v>2024</v>
      </c>
      <c r="C421" s="90" t="s">
        <v>2483</v>
      </c>
      <c r="D421" s="90" t="s">
        <v>2484</v>
      </c>
      <c r="E421" s="90" t="s">
        <v>2485</v>
      </c>
      <c r="F421" s="90" t="s">
        <v>2</v>
      </c>
      <c r="G421" s="90" t="s">
        <v>546</v>
      </c>
      <c r="H421" s="91">
        <v>104.71</v>
      </c>
      <c r="I421" s="92" t="s">
        <v>2486</v>
      </c>
      <c r="J421" s="90" t="s">
        <v>2487</v>
      </c>
      <c r="K421" s="90" t="s">
        <v>4</v>
      </c>
      <c r="L421" s="93">
        <v>1</v>
      </c>
      <c r="M421" s="94">
        <v>45300</v>
      </c>
      <c r="N421" s="94">
        <v>45372</v>
      </c>
      <c r="O421" s="94"/>
      <c r="P421" s="91">
        <v>0.6</v>
      </c>
      <c r="Q421" s="91">
        <v>2.15</v>
      </c>
      <c r="R421" s="90">
        <v>2024</v>
      </c>
      <c r="S421" s="91">
        <v>1.36</v>
      </c>
      <c r="T421" s="90" t="s">
        <v>2488</v>
      </c>
      <c r="U421" s="91"/>
      <c r="V421" s="90"/>
      <c r="W421" s="91">
        <v>9.31</v>
      </c>
      <c r="X421" s="91">
        <v>9.31</v>
      </c>
      <c r="Y421" s="91"/>
      <c r="Z421" s="91"/>
      <c r="AA421" s="90"/>
      <c r="AB421" s="91"/>
      <c r="AC421" s="90"/>
      <c r="AD421" s="90"/>
      <c r="AE421" s="90"/>
      <c r="AF421" s="90"/>
      <c r="AG421" s="90"/>
      <c r="AH421" s="90"/>
      <c r="AI421" s="90"/>
      <c r="AJ421" s="90"/>
      <c r="AK421" s="176"/>
      <c r="AL421" s="176"/>
      <c r="AM421" s="176"/>
      <c r="AN421" s="176"/>
      <c r="AO421" s="176"/>
    </row>
    <row r="422" spans="1:41" s="5" customFormat="1" ht="34.5" customHeight="1">
      <c r="A422" s="27">
        <v>2</v>
      </c>
      <c r="B422" s="27">
        <v>2024</v>
      </c>
      <c r="C422" s="27" t="s">
        <v>2493</v>
      </c>
      <c r="D422" s="27" t="s">
        <v>2494</v>
      </c>
      <c r="E422" s="27" t="s">
        <v>2495</v>
      </c>
      <c r="F422" s="27" t="s">
        <v>152</v>
      </c>
      <c r="G422" s="27" t="s">
        <v>2434</v>
      </c>
      <c r="H422" s="29">
        <v>31.93</v>
      </c>
      <c r="I422" s="33" t="s">
        <v>2496</v>
      </c>
      <c r="J422" s="27" t="s">
        <v>2497</v>
      </c>
      <c r="K422" s="27" t="s">
        <v>4</v>
      </c>
      <c r="L422" s="30">
        <v>2</v>
      </c>
      <c r="M422" s="31">
        <v>45313</v>
      </c>
      <c r="N422" s="31"/>
      <c r="O422" s="31"/>
      <c r="P422" s="29">
        <v>0.01</v>
      </c>
      <c r="Q422" s="29">
        <v>4.03</v>
      </c>
      <c r="R422" s="27">
        <v>2024</v>
      </c>
      <c r="S422" s="29">
        <v>0.03</v>
      </c>
      <c r="T422" s="27">
        <v>2024</v>
      </c>
      <c r="U422" s="29">
        <v>1.68</v>
      </c>
      <c r="V422" s="27">
        <v>2024</v>
      </c>
      <c r="W422" s="29">
        <v>1.02</v>
      </c>
      <c r="X422" s="29">
        <v>25.55</v>
      </c>
      <c r="Y422" s="29"/>
      <c r="Z422" s="29">
        <v>7.4</v>
      </c>
      <c r="AA422" s="27" t="s">
        <v>2498</v>
      </c>
      <c r="AB422" s="29">
        <v>17.13</v>
      </c>
      <c r="AC422" s="27">
        <v>2024</v>
      </c>
      <c r="AD422" s="27"/>
      <c r="AE422" s="27"/>
      <c r="AF422" s="27"/>
      <c r="AG422" s="27"/>
      <c r="AH422" s="27"/>
      <c r="AI422" s="27"/>
      <c r="AJ422" s="27"/>
      <c r="AK422" s="73"/>
      <c r="AL422" s="73"/>
      <c r="AM422" s="73"/>
      <c r="AN422" s="73"/>
      <c r="AO422" s="73"/>
    </row>
    <row r="423" spans="1:41" s="5" customFormat="1" ht="34.5" customHeight="1">
      <c r="A423" s="27">
        <v>3</v>
      </c>
      <c r="B423" s="27">
        <v>2024</v>
      </c>
      <c r="C423" s="27" t="s">
        <v>2510</v>
      </c>
      <c r="D423" s="27" t="s">
        <v>2511</v>
      </c>
      <c r="E423" s="27" t="s">
        <v>2512</v>
      </c>
      <c r="F423" s="27" t="s">
        <v>65</v>
      </c>
      <c r="G423" s="27"/>
      <c r="H423" s="29">
        <v>1142.28</v>
      </c>
      <c r="I423" s="33" t="s">
        <v>2513</v>
      </c>
      <c r="J423" s="27" t="s">
        <v>2514</v>
      </c>
      <c r="K423" s="27" t="s">
        <v>66</v>
      </c>
      <c r="L423" s="30">
        <v>3</v>
      </c>
      <c r="M423" s="31">
        <v>45322</v>
      </c>
      <c r="N423" s="31"/>
      <c r="O423" s="31"/>
      <c r="P423" s="29">
        <v>54.14</v>
      </c>
      <c r="Q423" s="29"/>
      <c r="R423" s="27"/>
      <c r="S423" s="29">
        <v>3.23</v>
      </c>
      <c r="T423" s="27" t="s">
        <v>2430</v>
      </c>
      <c r="U423" s="29">
        <v>30.33</v>
      </c>
      <c r="V423" s="27">
        <v>2024</v>
      </c>
      <c r="W423" s="29">
        <v>687.93</v>
      </c>
      <c r="X423" s="29">
        <v>913.95</v>
      </c>
      <c r="Y423" s="29"/>
      <c r="Z423" s="29"/>
      <c r="AA423" s="27"/>
      <c r="AB423" s="29">
        <v>226.02</v>
      </c>
      <c r="AC423" s="27">
        <v>2024</v>
      </c>
      <c r="AD423" s="27"/>
      <c r="AE423" s="27"/>
      <c r="AF423" s="27" t="s">
        <v>2515</v>
      </c>
      <c r="AG423" s="27" t="s">
        <v>2516</v>
      </c>
      <c r="AH423" s="27" t="s">
        <v>2517</v>
      </c>
      <c r="AI423" s="27"/>
      <c r="AJ423" s="27"/>
      <c r="AK423" s="73"/>
      <c r="AL423" s="73"/>
      <c r="AM423" s="73"/>
      <c r="AN423" s="73"/>
      <c r="AO423" s="73"/>
    </row>
    <row r="424" spans="1:41" s="5" customFormat="1" ht="34.5" customHeight="1">
      <c r="A424" s="27">
        <v>4</v>
      </c>
      <c r="B424" s="27">
        <v>2024</v>
      </c>
      <c r="C424" s="27" t="s">
        <v>2518</v>
      </c>
      <c r="D424" s="27" t="s">
        <v>2519</v>
      </c>
      <c r="E424" s="27" t="s">
        <v>2520</v>
      </c>
      <c r="F424" s="27" t="s">
        <v>135</v>
      </c>
      <c r="G424" s="27"/>
      <c r="H424" s="29">
        <v>1265.75</v>
      </c>
      <c r="I424" s="33" t="s">
        <v>2521</v>
      </c>
      <c r="J424" s="27" t="s">
        <v>2522</v>
      </c>
      <c r="K424" s="27" t="s">
        <v>66</v>
      </c>
      <c r="L424" s="30">
        <v>1</v>
      </c>
      <c r="M424" s="31">
        <v>45323</v>
      </c>
      <c r="N424" s="31"/>
      <c r="O424" s="31"/>
      <c r="P424" s="29">
        <v>47.06</v>
      </c>
      <c r="Q424" s="29">
        <v>3.62</v>
      </c>
      <c r="R424" s="27">
        <v>2024</v>
      </c>
      <c r="S424" s="29">
        <v>23.62</v>
      </c>
      <c r="T424" s="27" t="s">
        <v>2430</v>
      </c>
      <c r="U424" s="29">
        <v>13.16</v>
      </c>
      <c r="V424" s="27">
        <v>2024</v>
      </c>
      <c r="W424" s="29">
        <v>638.16</v>
      </c>
      <c r="X424" s="29">
        <v>877.42</v>
      </c>
      <c r="Y424" s="29"/>
      <c r="Z424" s="29"/>
      <c r="AA424" s="27"/>
      <c r="AB424" s="29">
        <v>239.26</v>
      </c>
      <c r="AC424" s="27">
        <v>2024</v>
      </c>
      <c r="AD424" s="27"/>
      <c r="AE424" s="27"/>
      <c r="AF424" s="27" t="s">
        <v>2523</v>
      </c>
      <c r="AG424" s="27" t="s">
        <v>2524</v>
      </c>
      <c r="AH424" s="27" t="s">
        <v>2525</v>
      </c>
      <c r="AI424" s="27"/>
      <c r="AJ424" s="27"/>
      <c r="AK424" s="73"/>
      <c r="AL424" s="73"/>
      <c r="AM424" s="73"/>
      <c r="AN424" s="73"/>
      <c r="AO424" s="73"/>
    </row>
    <row r="425" spans="1:41" s="5" customFormat="1" ht="34.5" customHeight="1">
      <c r="A425" s="27">
        <v>5</v>
      </c>
      <c r="B425" s="27">
        <v>2024</v>
      </c>
      <c r="C425" s="27" t="s">
        <v>2529</v>
      </c>
      <c r="D425" s="27" t="s">
        <v>2530</v>
      </c>
      <c r="E425" s="27" t="s">
        <v>2531</v>
      </c>
      <c r="F425" s="27" t="s">
        <v>1492</v>
      </c>
      <c r="G425" s="27" t="s">
        <v>546</v>
      </c>
      <c r="H425" s="29">
        <v>31.84</v>
      </c>
      <c r="I425" s="33" t="s">
        <v>2533</v>
      </c>
      <c r="J425" s="27" t="s">
        <v>2532</v>
      </c>
      <c r="K425" s="27" t="s">
        <v>4</v>
      </c>
      <c r="L425" s="30">
        <v>1</v>
      </c>
      <c r="M425" s="31">
        <v>45307</v>
      </c>
      <c r="N425" s="31">
        <v>45321</v>
      </c>
      <c r="O425" s="31"/>
      <c r="P425" s="29"/>
      <c r="Q425" s="29"/>
      <c r="R425" s="27"/>
      <c r="S425" s="29">
        <v>0.8</v>
      </c>
      <c r="T425" s="27">
        <v>2024</v>
      </c>
      <c r="U425" s="29">
        <v>0.84</v>
      </c>
      <c r="V425" s="27">
        <v>2024</v>
      </c>
      <c r="W425" s="29">
        <v>3.06</v>
      </c>
      <c r="X425" s="29">
        <v>11.32</v>
      </c>
      <c r="Y425" s="29"/>
      <c r="Z425" s="29"/>
      <c r="AA425" s="27"/>
      <c r="AB425" s="29">
        <v>8.26</v>
      </c>
      <c r="AC425" s="27">
        <v>2024</v>
      </c>
      <c r="AD425" s="27"/>
      <c r="AE425" s="27"/>
      <c r="AF425" s="27"/>
      <c r="AG425" s="27"/>
      <c r="AH425" s="27"/>
      <c r="AI425" s="27"/>
      <c r="AJ425" s="27"/>
      <c r="AK425" s="73"/>
      <c r="AL425" s="73"/>
      <c r="AM425" s="73"/>
      <c r="AN425" s="73"/>
      <c r="AO425" s="73"/>
    </row>
    <row r="426" spans="1:41" s="5" customFormat="1" ht="34.5" customHeight="1">
      <c r="A426" s="27">
        <v>6</v>
      </c>
      <c r="B426" s="27">
        <v>2024</v>
      </c>
      <c r="C426" s="27" t="s">
        <v>2537</v>
      </c>
      <c r="D426" s="27" t="s">
        <v>2538</v>
      </c>
      <c r="E426" s="27" t="s">
        <v>1320</v>
      </c>
      <c r="F426" s="27" t="s">
        <v>1492</v>
      </c>
      <c r="G426" s="27" t="s">
        <v>546</v>
      </c>
      <c r="H426" s="29">
        <v>35.76</v>
      </c>
      <c r="I426" s="33" t="s">
        <v>2539</v>
      </c>
      <c r="J426" s="27" t="s">
        <v>2540</v>
      </c>
      <c r="K426" s="27" t="s">
        <v>4</v>
      </c>
      <c r="L426" s="30">
        <v>1</v>
      </c>
      <c r="M426" s="31">
        <v>45300</v>
      </c>
      <c r="N426" s="31">
        <v>45321</v>
      </c>
      <c r="O426" s="31"/>
      <c r="P426" s="29"/>
      <c r="Q426" s="29"/>
      <c r="R426" s="27"/>
      <c r="S426" s="29">
        <v>0.24</v>
      </c>
      <c r="T426" s="27">
        <v>2024</v>
      </c>
      <c r="U426" s="29"/>
      <c r="V426" s="27"/>
      <c r="W426" s="29">
        <v>2.2000000000000002</v>
      </c>
      <c r="X426" s="29">
        <v>9.8699999999999992</v>
      </c>
      <c r="Y426" s="29"/>
      <c r="Z426" s="29"/>
      <c r="AA426" s="27"/>
      <c r="AB426" s="29">
        <v>7.67</v>
      </c>
      <c r="AC426" s="27">
        <v>2024</v>
      </c>
      <c r="AD426" s="27"/>
      <c r="AE426" s="27"/>
      <c r="AF426" s="27"/>
      <c r="AG426" s="27"/>
      <c r="AH426" s="27"/>
      <c r="AI426" s="27"/>
      <c r="AJ426" s="27"/>
      <c r="AK426" s="73"/>
      <c r="AL426" s="73"/>
      <c r="AM426" s="73"/>
      <c r="AN426" s="73"/>
      <c r="AO426" s="73"/>
    </row>
    <row r="427" spans="1:41" s="5" customFormat="1" ht="34.5" customHeight="1">
      <c r="A427" s="27">
        <v>7</v>
      </c>
      <c r="B427" s="27">
        <v>2024</v>
      </c>
      <c r="C427" s="27" t="s">
        <v>2541</v>
      </c>
      <c r="D427" s="27" t="s">
        <v>2542</v>
      </c>
      <c r="E427" s="27" t="s">
        <v>700</v>
      </c>
      <c r="F427" s="27" t="s">
        <v>1492</v>
      </c>
      <c r="G427" s="27" t="s">
        <v>546</v>
      </c>
      <c r="H427" s="29">
        <v>31.54</v>
      </c>
      <c r="I427" s="33" t="s">
        <v>2543</v>
      </c>
      <c r="J427" s="27" t="s">
        <v>2544</v>
      </c>
      <c r="K427" s="27" t="s">
        <v>4</v>
      </c>
      <c r="L427" s="30">
        <v>1</v>
      </c>
      <c r="M427" s="31">
        <v>45308</v>
      </c>
      <c r="N427" s="31">
        <v>45324</v>
      </c>
      <c r="O427" s="31"/>
      <c r="P427" s="29"/>
      <c r="Q427" s="29">
        <v>1.71</v>
      </c>
      <c r="R427" s="27">
        <v>2024</v>
      </c>
      <c r="S427" s="29">
        <v>0.2</v>
      </c>
      <c r="T427" s="27">
        <v>2024</v>
      </c>
      <c r="U427" s="29"/>
      <c r="V427" s="27"/>
      <c r="W427" s="29"/>
      <c r="X427" s="29">
        <v>7.24</v>
      </c>
      <c r="Y427" s="29"/>
      <c r="Z427" s="29"/>
      <c r="AA427" s="27"/>
      <c r="AB427" s="29">
        <v>7.24</v>
      </c>
      <c r="AC427" s="27">
        <v>2024</v>
      </c>
      <c r="AD427" s="27"/>
      <c r="AE427" s="27"/>
      <c r="AF427" s="27"/>
      <c r="AG427" s="27"/>
      <c r="AH427" s="27"/>
      <c r="AI427" s="27"/>
      <c r="AJ427" s="27"/>
      <c r="AK427" s="73"/>
      <c r="AL427" s="73"/>
      <c r="AM427" s="73"/>
      <c r="AN427" s="73"/>
      <c r="AO427" s="73"/>
    </row>
    <row r="428" spans="1:41" s="5" customFormat="1" ht="34.5" customHeight="1">
      <c r="A428" s="27">
        <v>8</v>
      </c>
      <c r="B428" s="27">
        <v>2024</v>
      </c>
      <c r="C428" s="27" t="s">
        <v>2560</v>
      </c>
      <c r="D428" s="27" t="s">
        <v>2561</v>
      </c>
      <c r="E428" s="27" t="s">
        <v>2562</v>
      </c>
      <c r="F428" s="27" t="s">
        <v>87</v>
      </c>
      <c r="G428" s="27" t="s">
        <v>2563</v>
      </c>
      <c r="H428" s="29">
        <v>83.81</v>
      </c>
      <c r="I428" s="33" t="s">
        <v>2564</v>
      </c>
      <c r="J428" s="27" t="s">
        <v>2565</v>
      </c>
      <c r="K428" s="27" t="s">
        <v>4</v>
      </c>
      <c r="L428" s="30">
        <v>1</v>
      </c>
      <c r="M428" s="31">
        <v>45329</v>
      </c>
      <c r="N428" s="31"/>
      <c r="O428" s="31"/>
      <c r="P428" s="29">
        <v>8.58</v>
      </c>
      <c r="Q428" s="29">
        <v>2.33</v>
      </c>
      <c r="R428" s="27">
        <v>2024</v>
      </c>
      <c r="S428" s="29">
        <v>0.66</v>
      </c>
      <c r="T428" s="27">
        <v>2024</v>
      </c>
      <c r="U428" s="29">
        <v>0.38</v>
      </c>
      <c r="V428" s="27">
        <v>2024</v>
      </c>
      <c r="W428" s="29">
        <v>34.78</v>
      </c>
      <c r="X428" s="29">
        <v>38.81</v>
      </c>
      <c r="Y428" s="29"/>
      <c r="Z428" s="29"/>
      <c r="AA428" s="27"/>
      <c r="AB428" s="29">
        <v>4.03</v>
      </c>
      <c r="AC428" s="27">
        <v>2024</v>
      </c>
      <c r="AD428" s="27"/>
      <c r="AE428" s="27"/>
      <c r="AF428" s="27"/>
      <c r="AG428" s="27"/>
      <c r="AH428" s="27"/>
      <c r="AI428" s="27"/>
      <c r="AJ428" s="27"/>
      <c r="AK428" s="73"/>
      <c r="AL428" s="73"/>
      <c r="AM428" s="73"/>
      <c r="AN428" s="73"/>
      <c r="AO428" s="73"/>
    </row>
    <row r="429" spans="1:41" s="5" customFormat="1" ht="34.5" customHeight="1">
      <c r="A429" s="27">
        <v>9</v>
      </c>
      <c r="B429" s="27">
        <v>2024</v>
      </c>
      <c r="C429" s="27" t="s">
        <v>2587</v>
      </c>
      <c r="D429" s="27" t="s">
        <v>2588</v>
      </c>
      <c r="E429" s="27" t="s">
        <v>2589</v>
      </c>
      <c r="F429" s="27" t="s">
        <v>1492</v>
      </c>
      <c r="G429" s="27" t="s">
        <v>546</v>
      </c>
      <c r="H429" s="29">
        <v>84.4</v>
      </c>
      <c r="I429" s="33" t="s">
        <v>2590</v>
      </c>
      <c r="J429" s="27" t="s">
        <v>2591</v>
      </c>
      <c r="K429" s="27" t="s">
        <v>4</v>
      </c>
      <c r="L429" s="30">
        <v>1</v>
      </c>
      <c r="M429" s="31">
        <v>45322</v>
      </c>
      <c r="N429" s="31">
        <v>45343</v>
      </c>
      <c r="O429" s="31"/>
      <c r="P429" s="29">
        <v>3.09</v>
      </c>
      <c r="Q429" s="29"/>
      <c r="R429" s="27"/>
      <c r="S429" s="29">
        <v>0.2</v>
      </c>
      <c r="T429" s="27">
        <v>2024</v>
      </c>
      <c r="U429" s="29">
        <v>0.91</v>
      </c>
      <c r="V429" s="27">
        <v>2024</v>
      </c>
      <c r="W429" s="29">
        <v>30.47</v>
      </c>
      <c r="X429" s="29">
        <v>35.729999999999997</v>
      </c>
      <c r="Y429" s="29"/>
      <c r="Z429" s="29"/>
      <c r="AA429" s="27"/>
      <c r="AB429" s="29">
        <v>5.25</v>
      </c>
      <c r="AC429" s="27">
        <v>2024</v>
      </c>
      <c r="AD429" s="27"/>
      <c r="AE429" s="27"/>
      <c r="AF429" s="27"/>
      <c r="AG429" s="27"/>
      <c r="AH429" s="27"/>
      <c r="AI429" s="27"/>
      <c r="AJ429" s="27"/>
      <c r="AK429" s="73"/>
      <c r="AL429" s="73"/>
      <c r="AM429" s="73"/>
      <c r="AN429" s="73"/>
      <c r="AO429" s="73"/>
    </row>
    <row r="430" spans="1:41" s="5" customFormat="1" ht="34.5" customHeight="1">
      <c r="A430" s="27">
        <v>10</v>
      </c>
      <c r="B430" s="27">
        <v>2024</v>
      </c>
      <c r="C430" s="27" t="s">
        <v>2595</v>
      </c>
      <c r="D430" s="27" t="s">
        <v>2596</v>
      </c>
      <c r="E430" s="27" t="s">
        <v>2597</v>
      </c>
      <c r="F430" s="27" t="s">
        <v>1492</v>
      </c>
      <c r="G430" s="27" t="s">
        <v>546</v>
      </c>
      <c r="H430" s="29">
        <v>65.239999999999995</v>
      </c>
      <c r="I430" s="33" t="s">
        <v>2598</v>
      </c>
      <c r="J430" s="27" t="s">
        <v>2599</v>
      </c>
      <c r="K430" s="27" t="s">
        <v>4</v>
      </c>
      <c r="L430" s="30">
        <v>1</v>
      </c>
      <c r="M430" s="31">
        <v>45330</v>
      </c>
      <c r="N430" s="31">
        <v>45351</v>
      </c>
      <c r="O430" s="31"/>
      <c r="P430" s="29">
        <v>6.22</v>
      </c>
      <c r="Q430" s="29">
        <v>2.27</v>
      </c>
      <c r="R430" s="27">
        <v>2024</v>
      </c>
      <c r="S430" s="29">
        <v>0.12</v>
      </c>
      <c r="T430" s="27">
        <v>2024</v>
      </c>
      <c r="U430" s="29">
        <v>1.03</v>
      </c>
      <c r="V430" s="27">
        <v>2024</v>
      </c>
      <c r="W430" s="29">
        <v>16.34</v>
      </c>
      <c r="X430" s="29">
        <v>35.409999999999997</v>
      </c>
      <c r="Y430" s="29"/>
      <c r="Z430" s="29"/>
      <c r="AA430" s="27"/>
      <c r="AB430" s="29">
        <v>19.07</v>
      </c>
      <c r="AC430" s="27">
        <v>2024</v>
      </c>
      <c r="AD430" s="27"/>
      <c r="AE430" s="27"/>
      <c r="AF430" s="27"/>
      <c r="AG430" s="27"/>
      <c r="AH430" s="27"/>
      <c r="AI430" s="27"/>
      <c r="AJ430" s="27"/>
      <c r="AK430" s="73"/>
      <c r="AL430" s="73"/>
      <c r="AM430" s="73"/>
      <c r="AN430" s="73"/>
      <c r="AO430" s="73"/>
    </row>
    <row r="431" spans="1:41" s="5" customFormat="1" ht="34.5" customHeight="1">
      <c r="A431" s="27">
        <v>11</v>
      </c>
      <c r="B431" s="27">
        <v>2024</v>
      </c>
      <c r="C431" s="27" t="s">
        <v>2601</v>
      </c>
      <c r="D431" s="27" t="s">
        <v>2602</v>
      </c>
      <c r="E431" s="27" t="s">
        <v>2603</v>
      </c>
      <c r="F431" s="27" t="s">
        <v>356</v>
      </c>
      <c r="G431" s="27" t="s">
        <v>2604</v>
      </c>
      <c r="H431" s="29">
        <v>156.15</v>
      </c>
      <c r="I431" s="33" t="s">
        <v>2605</v>
      </c>
      <c r="J431" s="27" t="s">
        <v>2606</v>
      </c>
      <c r="K431" s="27" t="s">
        <v>4</v>
      </c>
      <c r="L431" s="30">
        <v>1</v>
      </c>
      <c r="M431" s="31">
        <v>45343</v>
      </c>
      <c r="N431" s="31"/>
      <c r="O431" s="31"/>
      <c r="P431" s="29"/>
      <c r="Q431" s="29">
        <v>1.01</v>
      </c>
      <c r="R431" s="27">
        <v>2024</v>
      </c>
      <c r="S431" s="29">
        <v>2.72</v>
      </c>
      <c r="T431" s="27" t="s">
        <v>2607</v>
      </c>
      <c r="U431" s="29">
        <v>8.75</v>
      </c>
      <c r="V431" s="27">
        <v>2024</v>
      </c>
      <c r="W431" s="29"/>
      <c r="X431" s="29">
        <v>99.95</v>
      </c>
      <c r="Y431" s="29"/>
      <c r="Z431" s="29"/>
      <c r="AA431" s="27"/>
      <c r="AB431" s="29">
        <v>99.95</v>
      </c>
      <c r="AC431" s="27">
        <v>2024</v>
      </c>
      <c r="AD431" s="27"/>
      <c r="AE431" s="27"/>
      <c r="AF431" s="27"/>
      <c r="AG431" s="27"/>
      <c r="AH431" s="27"/>
      <c r="AI431" s="27"/>
      <c r="AJ431" s="27"/>
      <c r="AK431" s="73"/>
      <c r="AL431" s="73"/>
      <c r="AM431" s="73"/>
      <c r="AN431" s="73"/>
      <c r="AO431" s="73"/>
    </row>
    <row r="432" spans="1:41" s="5" customFormat="1" ht="34.5" customHeight="1">
      <c r="A432" s="27">
        <v>12</v>
      </c>
      <c r="B432" s="27">
        <v>2024</v>
      </c>
      <c r="C432" s="27" t="s">
        <v>2608</v>
      </c>
      <c r="D432" s="27" t="s">
        <v>2609</v>
      </c>
      <c r="E432" s="27" t="s">
        <v>674</v>
      </c>
      <c r="F432" s="27" t="s">
        <v>282</v>
      </c>
      <c r="G432" s="27" t="s">
        <v>2288</v>
      </c>
      <c r="H432" s="29">
        <v>50.13</v>
      </c>
      <c r="I432" s="33" t="s">
        <v>2610</v>
      </c>
      <c r="J432" s="27" t="s">
        <v>2611</v>
      </c>
      <c r="K432" s="27" t="s">
        <v>4</v>
      </c>
      <c r="L432" s="30">
        <v>1</v>
      </c>
      <c r="M432" s="31">
        <v>45329</v>
      </c>
      <c r="N432" s="31"/>
      <c r="O432" s="31"/>
      <c r="P432" s="29"/>
      <c r="Q432" s="29"/>
      <c r="R432" s="27"/>
      <c r="S432" s="29"/>
      <c r="T432" s="27"/>
      <c r="U432" s="29"/>
      <c r="V432" s="27"/>
      <c r="W432" s="29">
        <v>20.92</v>
      </c>
      <c r="X432" s="29">
        <v>40.11</v>
      </c>
      <c r="Y432" s="29"/>
      <c r="Z432" s="29"/>
      <c r="AA432" s="27"/>
      <c r="AB432" s="29">
        <v>19.190000000000001</v>
      </c>
      <c r="AC432" s="27">
        <v>2024</v>
      </c>
      <c r="AD432" s="27"/>
      <c r="AE432" s="27"/>
      <c r="AF432" s="27" t="s">
        <v>2612</v>
      </c>
      <c r="AG432" s="27" t="s">
        <v>2613</v>
      </c>
      <c r="AH432" s="27" t="s">
        <v>2614</v>
      </c>
      <c r="AI432" s="27"/>
      <c r="AJ432" s="27"/>
      <c r="AK432" s="73"/>
      <c r="AL432" s="73"/>
      <c r="AM432" s="73"/>
      <c r="AN432" s="73"/>
      <c r="AO432" s="73"/>
    </row>
    <row r="433" spans="1:41" s="5" customFormat="1" ht="34.5" customHeight="1">
      <c r="A433" s="27">
        <v>13</v>
      </c>
      <c r="B433" s="27">
        <v>2024</v>
      </c>
      <c r="C433" s="27" t="s">
        <v>2615</v>
      </c>
      <c r="D433" s="27" t="s">
        <v>2616</v>
      </c>
      <c r="E433" s="27" t="s">
        <v>2617</v>
      </c>
      <c r="F433" s="27" t="s">
        <v>2</v>
      </c>
      <c r="G433" s="27"/>
      <c r="H433" s="29">
        <v>102.01</v>
      </c>
      <c r="I433" s="33" t="s">
        <v>2618</v>
      </c>
      <c r="J433" s="27" t="s">
        <v>2619</v>
      </c>
      <c r="K433" s="27" t="s">
        <v>4</v>
      </c>
      <c r="L433" s="30">
        <v>1</v>
      </c>
      <c r="M433" s="31">
        <v>45348</v>
      </c>
      <c r="N433" s="31">
        <v>45358</v>
      </c>
      <c r="O433" s="31"/>
      <c r="P433" s="29">
        <v>2.0299999999999998</v>
      </c>
      <c r="Q433" s="29">
        <v>2.52</v>
      </c>
      <c r="R433" s="27">
        <v>2024</v>
      </c>
      <c r="S433" s="29">
        <v>0.23</v>
      </c>
      <c r="T433" s="27">
        <v>2024</v>
      </c>
      <c r="U433" s="29">
        <v>1.78</v>
      </c>
      <c r="V433" s="27">
        <v>2024</v>
      </c>
      <c r="W433" s="29">
        <v>7.13</v>
      </c>
      <c r="X433" s="29">
        <v>40.909999999999997</v>
      </c>
      <c r="Y433" s="29"/>
      <c r="Z433" s="29"/>
      <c r="AA433" s="27"/>
      <c r="AB433" s="29">
        <v>33.78</v>
      </c>
      <c r="AC433" s="27">
        <v>2024</v>
      </c>
      <c r="AD433" s="27"/>
      <c r="AE433" s="27"/>
      <c r="AF433" s="27" t="s">
        <v>2620</v>
      </c>
      <c r="AG433" s="27" t="s">
        <v>2621</v>
      </c>
      <c r="AH433" s="27" t="s">
        <v>2622</v>
      </c>
      <c r="AI433" s="27"/>
      <c r="AJ433" s="27"/>
      <c r="AK433" s="73"/>
      <c r="AL433" s="73"/>
      <c r="AM433" s="73"/>
      <c r="AN433" s="73"/>
      <c r="AO433" s="73"/>
    </row>
    <row r="434" spans="1:41" s="5" customFormat="1" ht="34.5" customHeight="1">
      <c r="A434" s="27">
        <v>14</v>
      </c>
      <c r="B434" s="27">
        <v>2024</v>
      </c>
      <c r="C434" s="27" t="s">
        <v>2623</v>
      </c>
      <c r="D434" s="27" t="s">
        <v>2624</v>
      </c>
      <c r="E434" s="27" t="s">
        <v>2625</v>
      </c>
      <c r="F434" s="27" t="s">
        <v>1492</v>
      </c>
      <c r="G434" s="27" t="s">
        <v>1874</v>
      </c>
      <c r="H434" s="29">
        <v>59.14</v>
      </c>
      <c r="I434" s="33" t="s">
        <v>2626</v>
      </c>
      <c r="J434" s="27" t="s">
        <v>2627</v>
      </c>
      <c r="K434" s="27" t="s">
        <v>4</v>
      </c>
      <c r="L434" s="30">
        <v>1</v>
      </c>
      <c r="M434" s="31">
        <v>45329</v>
      </c>
      <c r="N434" s="31">
        <v>45362</v>
      </c>
      <c r="O434" s="31"/>
      <c r="P434" s="29">
        <v>4.54</v>
      </c>
      <c r="Q434" s="29"/>
      <c r="R434" s="27"/>
      <c r="S434" s="29"/>
      <c r="T434" s="27"/>
      <c r="U434" s="29"/>
      <c r="V434" s="27"/>
      <c r="W434" s="29">
        <v>26.26</v>
      </c>
      <c r="X434" s="29">
        <v>41.09</v>
      </c>
      <c r="Y434" s="29"/>
      <c r="Z434" s="29"/>
      <c r="AA434" s="27"/>
      <c r="AB434" s="29">
        <v>14.83</v>
      </c>
      <c r="AC434" s="27">
        <v>2024</v>
      </c>
      <c r="AD434" s="27"/>
      <c r="AE434" s="27"/>
      <c r="AF434" s="27"/>
      <c r="AG434" s="27"/>
      <c r="AH434" s="27"/>
      <c r="AI434" s="27"/>
      <c r="AJ434" s="27"/>
      <c r="AK434" s="73"/>
      <c r="AL434" s="73"/>
      <c r="AM434" s="73"/>
      <c r="AN434" s="73"/>
      <c r="AO434" s="73"/>
    </row>
    <row r="435" spans="1:41" s="5" customFormat="1" ht="34.5" customHeight="1">
      <c r="A435" s="27">
        <v>15</v>
      </c>
      <c r="B435" s="27">
        <v>2024</v>
      </c>
      <c r="C435" s="27" t="s">
        <v>2629</v>
      </c>
      <c r="D435" s="27" t="s">
        <v>2630</v>
      </c>
      <c r="E435" s="27" t="s">
        <v>2631</v>
      </c>
      <c r="F435" s="27" t="s">
        <v>1492</v>
      </c>
      <c r="G435" s="27" t="s">
        <v>546</v>
      </c>
      <c r="H435" s="29">
        <v>82.36</v>
      </c>
      <c r="I435" s="33" t="s">
        <v>2632</v>
      </c>
      <c r="J435" s="27" t="s">
        <v>2633</v>
      </c>
      <c r="K435" s="27" t="s">
        <v>4</v>
      </c>
      <c r="L435" s="30">
        <v>1</v>
      </c>
      <c r="M435" s="31">
        <v>45349</v>
      </c>
      <c r="N435" s="31"/>
      <c r="O435" s="31"/>
      <c r="P435" s="29">
        <v>3.61</v>
      </c>
      <c r="Q435" s="29">
        <v>3.16</v>
      </c>
      <c r="R435" s="27">
        <v>2024</v>
      </c>
      <c r="S435" s="29">
        <v>0.99</v>
      </c>
      <c r="T435" s="27">
        <v>2024</v>
      </c>
      <c r="U435" s="29"/>
      <c r="V435" s="27"/>
      <c r="W435" s="29">
        <v>30.18</v>
      </c>
      <c r="X435" s="29">
        <v>34.71</v>
      </c>
      <c r="Y435" s="29"/>
      <c r="Z435" s="29"/>
      <c r="AA435" s="27"/>
      <c r="AB435" s="29">
        <v>4.53</v>
      </c>
      <c r="AC435" s="27">
        <v>2024</v>
      </c>
      <c r="AD435" s="27"/>
      <c r="AE435" s="27"/>
      <c r="AF435" s="27"/>
      <c r="AG435" s="27"/>
      <c r="AH435" s="27"/>
      <c r="AI435" s="27"/>
      <c r="AJ435" s="27"/>
      <c r="AK435" s="73"/>
      <c r="AL435" s="73"/>
      <c r="AM435" s="73"/>
      <c r="AN435" s="73"/>
      <c r="AO435" s="73"/>
    </row>
    <row r="436" spans="1:41" s="5" customFormat="1" ht="34.5" customHeight="1">
      <c r="A436" s="27">
        <v>16</v>
      </c>
      <c r="B436" s="27">
        <v>2024</v>
      </c>
      <c r="C436" s="27" t="s">
        <v>2634</v>
      </c>
      <c r="D436" s="27" t="s">
        <v>2635</v>
      </c>
      <c r="E436" s="27" t="s">
        <v>2636</v>
      </c>
      <c r="F436" s="27" t="s">
        <v>440</v>
      </c>
      <c r="G436" s="27"/>
      <c r="H436" s="29">
        <v>40.57</v>
      </c>
      <c r="I436" s="33" t="s">
        <v>2637</v>
      </c>
      <c r="J436" s="27" t="s">
        <v>2638</v>
      </c>
      <c r="K436" s="27" t="s">
        <v>4</v>
      </c>
      <c r="L436" s="30">
        <v>1</v>
      </c>
      <c r="M436" s="31">
        <v>45356</v>
      </c>
      <c r="N436" s="31">
        <v>45419</v>
      </c>
      <c r="O436" s="31"/>
      <c r="P436" s="29">
        <v>1.82</v>
      </c>
      <c r="Q436" s="29"/>
      <c r="R436" s="27"/>
      <c r="S436" s="29"/>
      <c r="T436" s="27"/>
      <c r="U436" s="29"/>
      <c r="V436" s="27"/>
      <c r="W436" s="29">
        <v>15.74</v>
      </c>
      <c r="X436" s="29">
        <v>27.34</v>
      </c>
      <c r="Y436" s="29"/>
      <c r="Z436" s="29"/>
      <c r="AA436" s="27"/>
      <c r="AB436" s="29">
        <v>11.6</v>
      </c>
      <c r="AC436" s="27">
        <v>2024</v>
      </c>
      <c r="AD436" s="27"/>
      <c r="AE436" s="27"/>
      <c r="AF436" s="27" t="s">
        <v>2639</v>
      </c>
      <c r="AG436" s="27" t="s">
        <v>2640</v>
      </c>
      <c r="AH436" s="27" t="s">
        <v>2641</v>
      </c>
      <c r="AI436" s="27"/>
      <c r="AJ436" s="27"/>
      <c r="AK436" s="73"/>
      <c r="AL436" s="73"/>
      <c r="AM436" s="73"/>
      <c r="AN436" s="73"/>
      <c r="AO436" s="73"/>
    </row>
    <row r="437" spans="1:41" s="5" customFormat="1" ht="34.5" customHeight="1">
      <c r="A437" s="27">
        <v>17</v>
      </c>
      <c r="B437" s="27">
        <v>2024</v>
      </c>
      <c r="C437" s="27" t="s">
        <v>2642</v>
      </c>
      <c r="D437" s="27" t="s">
        <v>2643</v>
      </c>
      <c r="E437" s="27" t="s">
        <v>1134</v>
      </c>
      <c r="F437" s="27" t="s">
        <v>1492</v>
      </c>
      <c r="G437" s="27" t="s">
        <v>1874</v>
      </c>
      <c r="H437" s="29">
        <v>102.34</v>
      </c>
      <c r="I437" s="33" t="s">
        <v>2644</v>
      </c>
      <c r="J437" s="27" t="s">
        <v>2645</v>
      </c>
      <c r="K437" s="27" t="s">
        <v>4</v>
      </c>
      <c r="L437" s="30">
        <v>1</v>
      </c>
      <c r="M437" s="31">
        <v>45362</v>
      </c>
      <c r="N437" s="31"/>
      <c r="O437" s="31"/>
      <c r="P437" s="29">
        <v>11.33</v>
      </c>
      <c r="Q437" s="29"/>
      <c r="R437" s="27"/>
      <c r="S437" s="29">
        <v>0.73</v>
      </c>
      <c r="T437" s="27">
        <v>2024</v>
      </c>
      <c r="U437" s="29"/>
      <c r="V437" s="27"/>
      <c r="W437" s="29">
        <v>37.82</v>
      </c>
      <c r="X437" s="29">
        <v>37.82</v>
      </c>
      <c r="Y437" s="29"/>
      <c r="Z437" s="29"/>
      <c r="AA437" s="27"/>
      <c r="AB437" s="29"/>
      <c r="AC437" s="27"/>
      <c r="AD437" s="27"/>
      <c r="AE437" s="27"/>
      <c r="AF437" s="27" t="s">
        <v>2165</v>
      </c>
      <c r="AG437" s="27" t="s">
        <v>2166</v>
      </c>
      <c r="AH437" s="27" t="s">
        <v>2646</v>
      </c>
      <c r="AI437" s="27"/>
      <c r="AJ437" s="27"/>
      <c r="AK437" s="73"/>
      <c r="AL437" s="73"/>
      <c r="AM437" s="73"/>
      <c r="AN437" s="73"/>
      <c r="AO437" s="73"/>
    </row>
    <row r="438" spans="1:41" s="5" customFormat="1" ht="34.5" customHeight="1">
      <c r="A438" s="27">
        <v>18</v>
      </c>
      <c r="B438" s="27">
        <v>2024</v>
      </c>
      <c r="C438" s="27" t="s">
        <v>2648</v>
      </c>
      <c r="D438" s="27" t="s">
        <v>2649</v>
      </c>
      <c r="E438" s="27" t="s">
        <v>2267</v>
      </c>
      <c r="F438" s="27" t="s">
        <v>1492</v>
      </c>
      <c r="G438" s="27" t="s">
        <v>2394</v>
      </c>
      <c r="H438" s="29">
        <v>32.159999999999997</v>
      </c>
      <c r="I438" s="33" t="s">
        <v>2650</v>
      </c>
      <c r="J438" s="27" t="s">
        <v>2647</v>
      </c>
      <c r="K438" s="27" t="s">
        <v>4</v>
      </c>
      <c r="L438" s="30">
        <v>1</v>
      </c>
      <c r="M438" s="31">
        <v>45342</v>
      </c>
      <c r="N438" s="31"/>
      <c r="O438" s="31"/>
      <c r="P438" s="29">
        <v>0.88</v>
      </c>
      <c r="Q438" s="29"/>
      <c r="R438" s="27"/>
      <c r="S438" s="29"/>
      <c r="T438" s="27"/>
      <c r="U438" s="29"/>
      <c r="V438" s="27"/>
      <c r="W438" s="29">
        <v>2.61</v>
      </c>
      <c r="X438" s="29">
        <v>16.86</v>
      </c>
      <c r="Y438" s="29"/>
      <c r="Z438" s="29"/>
      <c r="AA438" s="27"/>
      <c r="AB438" s="29">
        <v>14.25</v>
      </c>
      <c r="AC438" s="27">
        <v>2024</v>
      </c>
      <c r="AD438" s="27"/>
      <c r="AE438" s="27"/>
      <c r="AF438" s="27" t="s">
        <v>2651</v>
      </c>
      <c r="AG438" s="27" t="s">
        <v>2652</v>
      </c>
      <c r="AH438" s="27" t="s">
        <v>2653</v>
      </c>
      <c r="AI438" s="27"/>
      <c r="AJ438" s="27"/>
      <c r="AK438" s="73"/>
      <c r="AL438" s="73"/>
      <c r="AM438" s="73"/>
      <c r="AN438" s="73"/>
      <c r="AO438" s="73"/>
    </row>
    <row r="439" spans="1:41" s="5" customFormat="1" ht="34.5" customHeight="1">
      <c r="A439" s="27">
        <v>19</v>
      </c>
      <c r="B439" s="27">
        <v>2024</v>
      </c>
      <c r="C439" s="27" t="s">
        <v>2656</v>
      </c>
      <c r="D439" s="27" t="s">
        <v>2655</v>
      </c>
      <c r="E439" s="27" t="s">
        <v>2654</v>
      </c>
      <c r="F439" s="27" t="s">
        <v>1492</v>
      </c>
      <c r="G439" s="27" t="s">
        <v>1874</v>
      </c>
      <c r="H439" s="29">
        <v>61.3</v>
      </c>
      <c r="I439" s="33" t="s">
        <v>2657</v>
      </c>
      <c r="J439" s="27" t="s">
        <v>2658</v>
      </c>
      <c r="K439" s="27" t="s">
        <v>4</v>
      </c>
      <c r="L439" s="30">
        <v>1</v>
      </c>
      <c r="M439" s="31">
        <v>45337</v>
      </c>
      <c r="N439" s="31"/>
      <c r="O439" s="31"/>
      <c r="P439" s="29">
        <v>2</v>
      </c>
      <c r="Q439" s="29"/>
      <c r="R439" s="27"/>
      <c r="S439" s="29"/>
      <c r="T439" s="27"/>
      <c r="U439" s="29"/>
      <c r="V439" s="27"/>
      <c r="W439" s="29">
        <v>5.0199999999999996</v>
      </c>
      <c r="X439" s="29">
        <v>21.43</v>
      </c>
      <c r="Y439" s="29"/>
      <c r="Z439" s="29"/>
      <c r="AA439" s="27"/>
      <c r="AB439" s="29">
        <v>16.41</v>
      </c>
      <c r="AC439" s="27">
        <v>2024</v>
      </c>
      <c r="AD439" s="27"/>
      <c r="AE439" s="27"/>
      <c r="AF439" s="27"/>
      <c r="AG439" s="27"/>
      <c r="AH439" s="27"/>
      <c r="AI439" s="27"/>
      <c r="AJ439" s="27"/>
      <c r="AK439" s="73"/>
      <c r="AL439" s="73"/>
      <c r="AM439" s="73"/>
      <c r="AN439" s="73"/>
      <c r="AO439" s="73"/>
    </row>
    <row r="440" spans="1:41" s="5" customFormat="1" ht="34.5" customHeight="1">
      <c r="A440" s="27">
        <v>20</v>
      </c>
      <c r="B440" s="27">
        <v>2024</v>
      </c>
      <c r="C440" s="27" t="s">
        <v>2660</v>
      </c>
      <c r="D440" s="27" t="s">
        <v>2661</v>
      </c>
      <c r="E440" s="27" t="s">
        <v>2659</v>
      </c>
      <c r="F440" s="27" t="s">
        <v>731</v>
      </c>
      <c r="G440" s="27"/>
      <c r="H440" s="29">
        <v>208.39</v>
      </c>
      <c r="I440" s="33" t="s">
        <v>2662</v>
      </c>
      <c r="J440" s="27" t="s">
        <v>2663</v>
      </c>
      <c r="K440" s="27" t="s">
        <v>4</v>
      </c>
      <c r="L440" s="30">
        <v>3</v>
      </c>
      <c r="M440" s="31">
        <v>45357</v>
      </c>
      <c r="N440" s="31">
        <v>45371</v>
      </c>
      <c r="O440" s="31"/>
      <c r="P440" s="29">
        <v>0.99</v>
      </c>
      <c r="Q440" s="29">
        <v>8.26</v>
      </c>
      <c r="R440" s="27">
        <v>2024</v>
      </c>
      <c r="S440" s="29">
        <v>1.68</v>
      </c>
      <c r="T440" s="27" t="s">
        <v>2607</v>
      </c>
      <c r="U440" s="29">
        <v>5.29</v>
      </c>
      <c r="V440" s="27">
        <v>2024</v>
      </c>
      <c r="W440" s="29">
        <v>75.489999999999995</v>
      </c>
      <c r="X440" s="29">
        <v>166.76</v>
      </c>
      <c r="Y440" s="29"/>
      <c r="Z440" s="29">
        <v>40.94</v>
      </c>
      <c r="AA440" s="27" t="s">
        <v>2664</v>
      </c>
      <c r="AB440" s="29">
        <v>49.19</v>
      </c>
      <c r="AC440" s="27">
        <v>2024</v>
      </c>
      <c r="AD440" s="27"/>
      <c r="AE440" s="27"/>
      <c r="AF440" s="27" t="s">
        <v>2665</v>
      </c>
      <c r="AG440" s="27" t="s">
        <v>2666</v>
      </c>
      <c r="AH440" s="27" t="s">
        <v>2667</v>
      </c>
      <c r="AI440" s="27"/>
      <c r="AJ440" s="27"/>
      <c r="AK440" s="73"/>
      <c r="AL440" s="73"/>
      <c r="AM440" s="73"/>
      <c r="AN440" s="73"/>
      <c r="AO440" s="73"/>
    </row>
    <row r="441" spans="1:41" s="5" customFormat="1" ht="34.5" customHeight="1">
      <c r="A441" s="27">
        <v>21</v>
      </c>
      <c r="B441" s="27">
        <v>2024</v>
      </c>
      <c r="C441" s="27" t="s">
        <v>2669</v>
      </c>
      <c r="D441" s="27" t="s">
        <v>2671</v>
      </c>
      <c r="E441" s="27" t="s">
        <v>2668</v>
      </c>
      <c r="F441" s="27" t="s">
        <v>2</v>
      </c>
      <c r="G441" s="27" t="s">
        <v>546</v>
      </c>
      <c r="H441" s="29">
        <v>106.82</v>
      </c>
      <c r="I441" s="33" t="s">
        <v>2672</v>
      </c>
      <c r="J441" s="27" t="s">
        <v>2670</v>
      </c>
      <c r="K441" s="27" t="s">
        <v>4</v>
      </c>
      <c r="L441" s="30">
        <v>1</v>
      </c>
      <c r="M441" s="31">
        <v>45362</v>
      </c>
      <c r="N441" s="31">
        <v>45372</v>
      </c>
      <c r="O441" s="31"/>
      <c r="P441" s="29">
        <v>13.88</v>
      </c>
      <c r="Q441" s="29">
        <v>1.1100000000000001</v>
      </c>
      <c r="R441" s="27">
        <v>2024</v>
      </c>
      <c r="S441" s="29">
        <v>0.18</v>
      </c>
      <c r="T441" s="27">
        <v>2024</v>
      </c>
      <c r="U441" s="29"/>
      <c r="V441" s="27"/>
      <c r="W441" s="29">
        <v>74.010000000000005</v>
      </c>
      <c r="X441" s="29">
        <v>74.22</v>
      </c>
      <c r="Y441" s="29"/>
      <c r="Z441" s="29"/>
      <c r="AA441" s="27"/>
      <c r="AB441" s="29">
        <v>0.21</v>
      </c>
      <c r="AC441" s="27">
        <v>2024</v>
      </c>
      <c r="AD441" s="27"/>
      <c r="AE441" s="27"/>
      <c r="AF441" s="27"/>
      <c r="AG441" s="27"/>
      <c r="AH441" s="27"/>
      <c r="AI441" s="27"/>
      <c r="AJ441" s="27"/>
      <c r="AK441" s="73"/>
      <c r="AL441" s="73"/>
      <c r="AM441" s="73"/>
      <c r="AN441" s="73"/>
      <c r="AO441" s="73"/>
    </row>
    <row r="442" spans="1:41" s="5" customFormat="1" ht="34.5" customHeight="1">
      <c r="A442" s="27">
        <v>22</v>
      </c>
      <c r="B442" s="27">
        <v>2024</v>
      </c>
      <c r="C442" s="27" t="s">
        <v>2675</v>
      </c>
      <c r="D442" s="27" t="s">
        <v>2676</v>
      </c>
      <c r="E442" s="27" t="s">
        <v>2674</v>
      </c>
      <c r="F442" s="27" t="s">
        <v>1492</v>
      </c>
      <c r="G442" s="27" t="s">
        <v>2394</v>
      </c>
      <c r="H442" s="29">
        <v>55.3</v>
      </c>
      <c r="I442" s="33" t="s">
        <v>2677</v>
      </c>
      <c r="J442" s="27" t="s">
        <v>2673</v>
      </c>
      <c r="K442" s="27" t="s">
        <v>4</v>
      </c>
      <c r="L442" s="30">
        <v>1</v>
      </c>
      <c r="M442" s="31">
        <v>45356</v>
      </c>
      <c r="N442" s="31"/>
      <c r="O442" s="31"/>
      <c r="P442" s="29"/>
      <c r="Q442" s="29">
        <v>4.0999999999999996</v>
      </c>
      <c r="R442" s="27">
        <v>2024</v>
      </c>
      <c r="S442" s="29">
        <v>0.49</v>
      </c>
      <c r="T442" s="27">
        <v>2024</v>
      </c>
      <c r="U442" s="29">
        <v>6.76</v>
      </c>
      <c r="V442" s="27">
        <v>2024</v>
      </c>
      <c r="W442" s="29"/>
      <c r="X442" s="29">
        <v>24.94</v>
      </c>
      <c r="Y442" s="29"/>
      <c r="Z442" s="29"/>
      <c r="AA442" s="27"/>
      <c r="AB442" s="29">
        <v>24.94</v>
      </c>
      <c r="AC442" s="27">
        <v>2024</v>
      </c>
      <c r="AD442" s="27"/>
      <c r="AE442" s="27"/>
      <c r="AF442" s="27" t="s">
        <v>2678</v>
      </c>
      <c r="AG442" s="27" t="s">
        <v>2679</v>
      </c>
      <c r="AH442" s="27" t="s">
        <v>2680</v>
      </c>
      <c r="AI442" s="27"/>
      <c r="AJ442" s="27"/>
      <c r="AK442" s="73"/>
      <c r="AL442" s="73"/>
      <c r="AM442" s="73"/>
      <c r="AN442" s="73"/>
      <c r="AO442" s="73"/>
    </row>
    <row r="443" spans="1:41" s="5" customFormat="1" ht="34.5" customHeight="1">
      <c r="A443" s="27">
        <v>23</v>
      </c>
      <c r="B443" s="27">
        <v>2024</v>
      </c>
      <c r="C443" s="27" t="s">
        <v>2681</v>
      </c>
      <c r="D443" s="27" t="s">
        <v>2682</v>
      </c>
      <c r="E443" s="27" t="s">
        <v>23</v>
      </c>
      <c r="F443" s="27" t="s">
        <v>731</v>
      </c>
      <c r="G443" s="27" t="s">
        <v>2683</v>
      </c>
      <c r="H443" s="29">
        <v>240.08</v>
      </c>
      <c r="I443" s="33" t="s">
        <v>2684</v>
      </c>
      <c r="J443" s="27" t="s">
        <v>2685</v>
      </c>
      <c r="K443" s="27" t="s">
        <v>4</v>
      </c>
      <c r="L443" s="30">
        <v>1</v>
      </c>
      <c r="M443" s="31">
        <v>45330</v>
      </c>
      <c r="N443" s="31">
        <v>45369</v>
      </c>
      <c r="O443" s="31"/>
      <c r="P443" s="29">
        <v>9.76</v>
      </c>
      <c r="Q443" s="29"/>
      <c r="R443" s="27"/>
      <c r="S443" s="29">
        <v>5.62</v>
      </c>
      <c r="T443" s="27" t="s">
        <v>2430</v>
      </c>
      <c r="U443" s="29">
        <v>8.4700000000000006</v>
      </c>
      <c r="V443" s="27">
        <v>2024</v>
      </c>
      <c r="W443" s="29">
        <v>35.270000000000003</v>
      </c>
      <c r="X443" s="29">
        <v>134.31</v>
      </c>
      <c r="Y443" s="29"/>
      <c r="Z443" s="29"/>
      <c r="AA443" s="27"/>
      <c r="AB443" s="29">
        <v>99.04</v>
      </c>
      <c r="AC443" s="27">
        <v>2024</v>
      </c>
      <c r="AD443" s="27"/>
      <c r="AE443" s="27"/>
      <c r="AF443" s="27"/>
      <c r="AG443" s="27"/>
      <c r="AH443" s="27"/>
      <c r="AI443" s="27"/>
      <c r="AJ443" s="27"/>
      <c r="AK443" s="73"/>
      <c r="AL443" s="73"/>
      <c r="AM443" s="73"/>
      <c r="AN443" s="73"/>
      <c r="AO443" s="73"/>
    </row>
    <row r="444" spans="1:41" s="5" customFormat="1" ht="34.5" customHeight="1">
      <c r="A444" s="27">
        <v>24</v>
      </c>
      <c r="B444" s="27">
        <v>2024</v>
      </c>
      <c r="C444" s="27" t="s">
        <v>2688</v>
      </c>
      <c r="D444" s="27" t="s">
        <v>2689</v>
      </c>
      <c r="E444" s="27" t="s">
        <v>2687</v>
      </c>
      <c r="F444" s="27" t="s">
        <v>57</v>
      </c>
      <c r="G444" s="27"/>
      <c r="H444" s="29">
        <v>71.12</v>
      </c>
      <c r="I444" s="33" t="s">
        <v>2690</v>
      </c>
      <c r="J444" s="27" t="s">
        <v>2691</v>
      </c>
      <c r="K444" s="27" t="s">
        <v>4</v>
      </c>
      <c r="L444" s="30">
        <v>1</v>
      </c>
      <c r="M444" s="31">
        <v>45372</v>
      </c>
      <c r="N444" s="31">
        <v>45393</v>
      </c>
      <c r="O444" s="31"/>
      <c r="P444" s="29">
        <v>2.34</v>
      </c>
      <c r="Q444" s="29"/>
      <c r="R444" s="27"/>
      <c r="S444" s="29">
        <v>0.44</v>
      </c>
      <c r="T444" s="27">
        <v>2024</v>
      </c>
      <c r="U444" s="29">
        <v>0.91</v>
      </c>
      <c r="V444" s="27">
        <v>2024</v>
      </c>
      <c r="W444" s="29">
        <v>8.41</v>
      </c>
      <c r="X444" s="29">
        <v>10.84</v>
      </c>
      <c r="Y444" s="29"/>
      <c r="Z444" s="29"/>
      <c r="AA444" s="27"/>
      <c r="AB444" s="29">
        <v>2.4300000000000002</v>
      </c>
      <c r="AC444" s="27">
        <v>2024</v>
      </c>
      <c r="AD444" s="27"/>
      <c r="AE444" s="27"/>
      <c r="AF444" s="27"/>
      <c r="AG444" s="27"/>
      <c r="AH444" s="27"/>
      <c r="AI444" s="27"/>
      <c r="AJ444" s="27"/>
      <c r="AK444" s="73"/>
      <c r="AL444" s="73"/>
      <c r="AM444" s="73"/>
      <c r="AN444" s="73"/>
      <c r="AO444" s="73"/>
    </row>
    <row r="445" spans="1:41" s="5" customFormat="1" ht="34.5" customHeight="1">
      <c r="A445" s="27">
        <v>25</v>
      </c>
      <c r="B445" s="27">
        <v>2024</v>
      </c>
      <c r="C445" s="27" t="s">
        <v>2692</v>
      </c>
      <c r="D445" s="27" t="s">
        <v>2693</v>
      </c>
      <c r="E445" s="27" t="s">
        <v>2694</v>
      </c>
      <c r="F445" s="27" t="s">
        <v>731</v>
      </c>
      <c r="G445" s="27"/>
      <c r="H445" s="29">
        <v>94.09</v>
      </c>
      <c r="I445" s="33" t="s">
        <v>2695</v>
      </c>
      <c r="J445" s="27" t="s">
        <v>2696</v>
      </c>
      <c r="K445" s="27" t="s">
        <v>4</v>
      </c>
      <c r="L445" s="30">
        <v>2</v>
      </c>
      <c r="M445" s="31">
        <v>45364</v>
      </c>
      <c r="N445" s="31">
        <v>45386</v>
      </c>
      <c r="O445" s="31"/>
      <c r="P445" s="29">
        <v>6.33</v>
      </c>
      <c r="Q445" s="29">
        <v>1.1000000000000001</v>
      </c>
      <c r="R445" s="27">
        <v>2024</v>
      </c>
      <c r="S445" s="29">
        <v>0.35</v>
      </c>
      <c r="T445" s="27">
        <v>2024</v>
      </c>
      <c r="U445" s="29">
        <v>1.24</v>
      </c>
      <c r="V445" s="27">
        <v>2024</v>
      </c>
      <c r="W445" s="29">
        <v>12.35</v>
      </c>
      <c r="X445" s="29">
        <v>50.53</v>
      </c>
      <c r="Y445" s="29"/>
      <c r="Z445" s="29"/>
      <c r="AA445" s="27"/>
      <c r="AB445" s="29">
        <v>38.22</v>
      </c>
      <c r="AC445" s="27">
        <v>2024</v>
      </c>
      <c r="AD445" s="27"/>
      <c r="AE445" s="27"/>
      <c r="AF445" s="27" t="s">
        <v>2697</v>
      </c>
      <c r="AG445" s="27" t="s">
        <v>2698</v>
      </c>
      <c r="AH445" s="27" t="s">
        <v>2699</v>
      </c>
      <c r="AI445" s="27"/>
      <c r="AJ445" s="27"/>
      <c r="AK445" s="73"/>
      <c r="AL445" s="73"/>
      <c r="AM445" s="73"/>
      <c r="AN445" s="73"/>
      <c r="AO445" s="73"/>
    </row>
    <row r="446" spans="1:41" s="5" customFormat="1" ht="34.5" customHeight="1">
      <c r="A446" s="27">
        <v>26</v>
      </c>
      <c r="B446" s="27">
        <v>2024</v>
      </c>
      <c r="C446" s="27" t="s">
        <v>2700</v>
      </c>
      <c r="D446" s="27" t="s">
        <v>2701</v>
      </c>
      <c r="E446" s="27" t="s">
        <v>2702</v>
      </c>
      <c r="F446" s="27" t="s">
        <v>142</v>
      </c>
      <c r="G446" s="27"/>
      <c r="H446" s="29">
        <v>1442.25</v>
      </c>
      <c r="I446" s="33" t="s">
        <v>2703</v>
      </c>
      <c r="J446" s="27" t="s">
        <v>2704</v>
      </c>
      <c r="K446" s="27" t="s">
        <v>66</v>
      </c>
      <c r="L446" s="28" t="s">
        <v>1006</v>
      </c>
      <c r="M446" s="31">
        <v>45377</v>
      </c>
      <c r="N446" s="31">
        <v>45387</v>
      </c>
      <c r="O446" s="31"/>
      <c r="P446" s="29">
        <v>33.64</v>
      </c>
      <c r="Q446" s="29">
        <v>58.58</v>
      </c>
      <c r="R446" s="27" t="s">
        <v>2430</v>
      </c>
      <c r="S446" s="29">
        <v>78.290000000000006</v>
      </c>
      <c r="T446" s="27" t="s">
        <v>2430</v>
      </c>
      <c r="U446" s="29"/>
      <c r="V446" s="27"/>
      <c r="W446" s="29">
        <v>435.25</v>
      </c>
      <c r="X446" s="29">
        <v>817.72</v>
      </c>
      <c r="Y446" s="29"/>
      <c r="Z446" s="29">
        <v>376.03</v>
      </c>
      <c r="AA446" s="27" t="s">
        <v>2705</v>
      </c>
      <c r="AB446" s="29">
        <v>6.44</v>
      </c>
      <c r="AC446" s="27">
        <v>2024</v>
      </c>
      <c r="AD446" s="27"/>
      <c r="AE446" s="27"/>
      <c r="AF446" s="27"/>
      <c r="AG446" s="27"/>
      <c r="AH446" s="27"/>
      <c r="AI446" s="27"/>
      <c r="AJ446" s="27"/>
      <c r="AK446" s="73"/>
      <c r="AL446" s="73"/>
      <c r="AM446" s="73"/>
      <c r="AN446" s="73"/>
      <c r="AO446" s="73"/>
    </row>
    <row r="447" spans="1:41" s="5" customFormat="1" ht="34.5" customHeight="1">
      <c r="A447" s="27">
        <v>27</v>
      </c>
      <c r="B447" s="27">
        <v>2024</v>
      </c>
      <c r="C447" s="27" t="s">
        <v>2708</v>
      </c>
      <c r="D447" s="27" t="s">
        <v>2354</v>
      </c>
      <c r="E447" s="27" t="s">
        <v>2707</v>
      </c>
      <c r="F447" s="27" t="s">
        <v>65</v>
      </c>
      <c r="G447" s="27"/>
      <c r="H447" s="29">
        <v>30335.85</v>
      </c>
      <c r="I447" s="33" t="s">
        <v>2709</v>
      </c>
      <c r="J447" s="27" t="s">
        <v>2706</v>
      </c>
      <c r="K447" s="27" t="s">
        <v>66</v>
      </c>
      <c r="L447" s="28" t="s">
        <v>1006</v>
      </c>
      <c r="M447" s="31">
        <v>45369</v>
      </c>
      <c r="N447" s="31"/>
      <c r="O447" s="31"/>
      <c r="P447" s="29">
        <v>718.49</v>
      </c>
      <c r="Q447" s="29">
        <v>6.28</v>
      </c>
      <c r="R447" s="27" t="s">
        <v>2430</v>
      </c>
      <c r="S447" s="29">
        <v>21.11</v>
      </c>
      <c r="T447" s="27" t="s">
        <v>2430</v>
      </c>
      <c r="U447" s="29">
        <v>30.71</v>
      </c>
      <c r="V447" s="27">
        <v>2024</v>
      </c>
      <c r="W447" s="29">
        <v>29045.29</v>
      </c>
      <c r="X447" s="29">
        <v>24267.599999999999</v>
      </c>
      <c r="Y447" s="29">
        <f>W447-X447</f>
        <v>4777.6900000000023</v>
      </c>
      <c r="Z447" s="29"/>
      <c r="AA447" s="27"/>
      <c r="AB447" s="29"/>
      <c r="AC447" s="27"/>
      <c r="AD447" s="27"/>
      <c r="AE447" s="27"/>
      <c r="AF447" s="27" t="s">
        <v>2710</v>
      </c>
      <c r="AG447" s="27" t="s">
        <v>2711</v>
      </c>
      <c r="AH447" s="27" t="s">
        <v>2712</v>
      </c>
      <c r="AI447" s="27"/>
      <c r="AJ447" s="27"/>
      <c r="AK447" s="73"/>
      <c r="AL447" s="73"/>
      <c r="AM447" s="73"/>
      <c r="AN447" s="73"/>
      <c r="AO447" s="73"/>
    </row>
    <row r="448" spans="1:41" s="5" customFormat="1" ht="34.5" customHeight="1">
      <c r="A448" s="27">
        <v>28</v>
      </c>
      <c r="B448" s="27">
        <v>2024</v>
      </c>
      <c r="C448" s="27" t="s">
        <v>2713</v>
      </c>
      <c r="D448" s="27" t="s">
        <v>2714</v>
      </c>
      <c r="E448" s="27" t="s">
        <v>2130</v>
      </c>
      <c r="F448" s="27" t="s">
        <v>1574</v>
      </c>
      <c r="G448" s="27"/>
      <c r="H448" s="29">
        <v>77.88</v>
      </c>
      <c r="I448" s="33" t="s">
        <v>2715</v>
      </c>
      <c r="J448" s="27" t="s">
        <v>2716</v>
      </c>
      <c r="K448" s="27" t="s">
        <v>4</v>
      </c>
      <c r="L448" s="30">
        <v>1</v>
      </c>
      <c r="M448" s="31">
        <v>45385</v>
      </c>
      <c r="N448" s="31"/>
      <c r="O448" s="31"/>
      <c r="P448" s="29">
        <v>0.32</v>
      </c>
      <c r="Q448" s="29">
        <v>1.26</v>
      </c>
      <c r="R448" s="27">
        <v>2024</v>
      </c>
      <c r="S448" s="29">
        <v>1.32</v>
      </c>
      <c r="T448" s="27" t="s">
        <v>2488</v>
      </c>
      <c r="U448" s="29"/>
      <c r="V448" s="27"/>
      <c r="W448" s="29">
        <v>12.33</v>
      </c>
      <c r="X448" s="29">
        <v>12.33</v>
      </c>
      <c r="Y448" s="29"/>
      <c r="Z448" s="29"/>
      <c r="AA448" s="27"/>
      <c r="AB448" s="29"/>
      <c r="AC448" s="27"/>
      <c r="AD448" s="27"/>
      <c r="AE448" s="27"/>
      <c r="AF448" s="27"/>
      <c r="AG448" s="27"/>
      <c r="AH448" s="27"/>
      <c r="AI448" s="27"/>
      <c r="AJ448" s="27"/>
      <c r="AK448" s="73"/>
      <c r="AL448" s="73"/>
      <c r="AM448" s="73"/>
      <c r="AN448" s="73"/>
      <c r="AO448" s="73"/>
    </row>
    <row r="449" spans="1:41" s="5" customFormat="1" ht="34.5" customHeight="1">
      <c r="A449" s="27">
        <v>29</v>
      </c>
      <c r="B449" s="27">
        <v>2024</v>
      </c>
      <c r="C449" s="27" t="s">
        <v>2717</v>
      </c>
      <c r="D449" s="27" t="s">
        <v>2718</v>
      </c>
      <c r="E449" s="27" t="s">
        <v>674</v>
      </c>
      <c r="F449" s="27" t="s">
        <v>356</v>
      </c>
      <c r="G449" s="27"/>
      <c r="H449" s="29">
        <v>71.680000000000007</v>
      </c>
      <c r="I449" s="33" t="s">
        <v>2719</v>
      </c>
      <c r="J449" s="27" t="s">
        <v>2720</v>
      </c>
      <c r="K449" s="27" t="s">
        <v>4</v>
      </c>
      <c r="L449" s="30">
        <v>1</v>
      </c>
      <c r="M449" s="31">
        <v>45392</v>
      </c>
      <c r="N449" s="31">
        <v>45400</v>
      </c>
      <c r="O449" s="31"/>
      <c r="P449" s="29">
        <v>4.4000000000000004</v>
      </c>
      <c r="Q449" s="29"/>
      <c r="R449" s="27"/>
      <c r="S449" s="29">
        <v>1.52</v>
      </c>
      <c r="T449" s="27" t="s">
        <v>2488</v>
      </c>
      <c r="U449" s="29"/>
      <c r="V449" s="27"/>
      <c r="W449" s="29">
        <v>38.61</v>
      </c>
      <c r="X449" s="29">
        <v>38.61</v>
      </c>
      <c r="Y449" s="29"/>
      <c r="Z449" s="29"/>
      <c r="AA449" s="27"/>
      <c r="AB449" s="29"/>
      <c r="AC449" s="27"/>
      <c r="AD449" s="27"/>
      <c r="AE449" s="27"/>
      <c r="AF449" s="27"/>
      <c r="AG449" s="27"/>
      <c r="AH449" s="27"/>
      <c r="AI449" s="27"/>
      <c r="AJ449" s="27"/>
      <c r="AK449" s="73"/>
      <c r="AL449" s="73"/>
      <c r="AM449" s="73"/>
      <c r="AN449" s="73"/>
      <c r="AO449" s="73"/>
    </row>
    <row r="450" spans="1:41" s="5" customFormat="1" ht="34.5" customHeight="1">
      <c r="A450" s="27">
        <v>30</v>
      </c>
      <c r="B450" s="27">
        <v>2024</v>
      </c>
      <c r="C450" s="27" t="s">
        <v>2722</v>
      </c>
      <c r="D450" s="27" t="s">
        <v>2723</v>
      </c>
      <c r="E450" s="27" t="s">
        <v>2721</v>
      </c>
      <c r="F450" s="27" t="s">
        <v>1492</v>
      </c>
      <c r="G450" s="27"/>
      <c r="H450" s="29">
        <v>126.19</v>
      </c>
      <c r="I450" s="33" t="s">
        <v>2724</v>
      </c>
      <c r="J450" s="27" t="s">
        <v>2725</v>
      </c>
      <c r="K450" s="27" t="s">
        <v>4</v>
      </c>
      <c r="L450" s="30">
        <v>1</v>
      </c>
      <c r="M450" s="31">
        <v>45399</v>
      </c>
      <c r="N450" s="31"/>
      <c r="O450" s="31"/>
      <c r="P450" s="29"/>
      <c r="Q450" s="29"/>
      <c r="R450" s="27"/>
      <c r="S450" s="29"/>
      <c r="T450" s="27"/>
      <c r="U450" s="29"/>
      <c r="V450" s="27"/>
      <c r="W450" s="29">
        <v>17.55</v>
      </c>
      <c r="X450" s="29">
        <v>64.709999999999994</v>
      </c>
      <c r="Y450" s="29"/>
      <c r="Z450" s="29"/>
      <c r="AA450" s="27"/>
      <c r="AB450" s="29">
        <v>47.16</v>
      </c>
      <c r="AC450" s="27">
        <v>2024</v>
      </c>
      <c r="AD450" s="27"/>
      <c r="AE450" s="27"/>
      <c r="AF450" s="27"/>
      <c r="AG450" s="27"/>
      <c r="AH450" s="27"/>
      <c r="AI450" s="27"/>
      <c r="AJ450" s="27"/>
      <c r="AK450" s="73"/>
      <c r="AL450" s="73"/>
      <c r="AM450" s="73"/>
      <c r="AN450" s="73"/>
      <c r="AO450" s="73"/>
    </row>
    <row r="451" spans="1:41" s="5" customFormat="1" ht="34.5" customHeight="1">
      <c r="A451" s="27">
        <v>31</v>
      </c>
      <c r="B451" s="27">
        <v>2024</v>
      </c>
      <c r="C451" s="27" t="s">
        <v>2722</v>
      </c>
      <c r="D451" s="27" t="s">
        <v>2723</v>
      </c>
      <c r="E451" s="27" t="s">
        <v>2727</v>
      </c>
      <c r="F451" s="27" t="s">
        <v>1492</v>
      </c>
      <c r="G451" s="27" t="s">
        <v>1874</v>
      </c>
      <c r="H451" s="29">
        <v>225.09399999999999</v>
      </c>
      <c r="I451" s="33" t="s">
        <v>2728</v>
      </c>
      <c r="J451" s="27" t="s">
        <v>2726</v>
      </c>
      <c r="K451" s="27" t="s">
        <v>4</v>
      </c>
      <c r="L451" s="30">
        <v>1</v>
      </c>
      <c r="M451" s="31">
        <v>45399</v>
      </c>
      <c r="N451" s="31"/>
      <c r="O451" s="31"/>
      <c r="P451" s="29"/>
      <c r="Q451" s="29"/>
      <c r="R451" s="27"/>
      <c r="S451" s="29"/>
      <c r="T451" s="27"/>
      <c r="U451" s="29"/>
      <c r="V451" s="27"/>
      <c r="W451" s="29">
        <v>24.54</v>
      </c>
      <c r="X451" s="29">
        <v>97.76</v>
      </c>
      <c r="Y451" s="29"/>
      <c r="Z451" s="29"/>
      <c r="AA451" s="27"/>
      <c r="AB451" s="29">
        <v>73.2</v>
      </c>
      <c r="AC451" s="27">
        <v>2024</v>
      </c>
      <c r="AD451" s="27"/>
      <c r="AE451" s="27"/>
      <c r="AF451" s="27"/>
      <c r="AG451" s="27"/>
      <c r="AH451" s="27"/>
      <c r="AI451" s="27"/>
      <c r="AJ451" s="27"/>
      <c r="AK451" s="73"/>
      <c r="AL451" s="73"/>
      <c r="AM451" s="73"/>
      <c r="AN451" s="73"/>
      <c r="AO451" s="73"/>
    </row>
    <row r="452" spans="1:41" s="5" customFormat="1" ht="34.5" customHeight="1">
      <c r="A452" s="27">
        <v>32</v>
      </c>
      <c r="B452" s="27">
        <v>2024</v>
      </c>
      <c r="C452" s="27" t="s">
        <v>2729</v>
      </c>
      <c r="D452" s="27" t="s">
        <v>2730</v>
      </c>
      <c r="E452" s="27" t="s">
        <v>1809</v>
      </c>
      <c r="F452" s="27" t="s">
        <v>1492</v>
      </c>
      <c r="G452" s="27"/>
      <c r="H452" s="29">
        <v>74.06</v>
      </c>
      <c r="I452" s="33" t="s">
        <v>2731</v>
      </c>
      <c r="J452" s="27" t="s">
        <v>2732</v>
      </c>
      <c r="K452" s="27" t="s">
        <v>4</v>
      </c>
      <c r="L452" s="30">
        <v>1</v>
      </c>
      <c r="M452" s="31">
        <v>45397</v>
      </c>
      <c r="N452" s="31"/>
      <c r="O452" s="31"/>
      <c r="P452" s="29">
        <v>3.07</v>
      </c>
      <c r="Q452" s="29">
        <v>1.97</v>
      </c>
      <c r="R452" s="27" t="s">
        <v>2607</v>
      </c>
      <c r="S452" s="29">
        <v>0.25</v>
      </c>
      <c r="T452" s="27">
        <v>2024</v>
      </c>
      <c r="U452" s="29">
        <v>2.27</v>
      </c>
      <c r="V452" s="27">
        <v>2024</v>
      </c>
      <c r="W452" s="29">
        <v>35.86</v>
      </c>
      <c r="X452" s="29">
        <v>51.04</v>
      </c>
      <c r="Y452" s="29"/>
      <c r="Z452" s="29"/>
      <c r="AA452" s="27"/>
      <c r="AB452" s="29">
        <v>15.13</v>
      </c>
      <c r="AC452" s="27">
        <v>2024</v>
      </c>
      <c r="AD452" s="27"/>
      <c r="AE452" s="27"/>
      <c r="AF452" s="27"/>
      <c r="AG452" s="27"/>
      <c r="AH452" s="27"/>
      <c r="AI452" s="27"/>
      <c r="AJ452" s="27"/>
      <c r="AK452" s="73"/>
      <c r="AL452" s="73"/>
      <c r="AM452" s="73"/>
      <c r="AN452" s="73"/>
      <c r="AO452" s="73"/>
    </row>
    <row r="453" spans="1:41" s="5" customFormat="1" ht="34.5" customHeight="1">
      <c r="A453" s="27">
        <v>33</v>
      </c>
      <c r="B453" s="27">
        <v>2024</v>
      </c>
      <c r="C453" s="27" t="s">
        <v>2722</v>
      </c>
      <c r="D453" s="27" t="s">
        <v>2723</v>
      </c>
      <c r="E453" s="27" t="s">
        <v>2733</v>
      </c>
      <c r="F453" s="27" t="s">
        <v>1492</v>
      </c>
      <c r="G453" s="27" t="s">
        <v>546</v>
      </c>
      <c r="H453" s="29">
        <v>781.98</v>
      </c>
      <c r="I453" s="33" t="s">
        <v>2734</v>
      </c>
      <c r="J453" s="27" t="s">
        <v>2735</v>
      </c>
      <c r="K453" s="27" t="s">
        <v>66</v>
      </c>
      <c r="L453" s="30">
        <v>1</v>
      </c>
      <c r="M453" s="31">
        <v>45399</v>
      </c>
      <c r="N453" s="31"/>
      <c r="O453" s="31"/>
      <c r="P453" s="29">
        <v>30.47</v>
      </c>
      <c r="Q453" s="29">
        <v>30.9</v>
      </c>
      <c r="R453" s="27" t="s">
        <v>2664</v>
      </c>
      <c r="S453" s="29">
        <v>29.69</v>
      </c>
      <c r="T453" s="27" t="s">
        <v>2430</v>
      </c>
      <c r="U453" s="29">
        <v>12.01</v>
      </c>
      <c r="V453" s="27">
        <v>2024</v>
      </c>
      <c r="W453" s="29">
        <v>198.4</v>
      </c>
      <c r="X453" s="29">
        <v>389.04</v>
      </c>
      <c r="Y453" s="29"/>
      <c r="Z453" s="29">
        <v>87.47</v>
      </c>
      <c r="AA453" s="27" t="s">
        <v>2736</v>
      </c>
      <c r="AB453" s="29">
        <v>105.89</v>
      </c>
      <c r="AC453" s="27">
        <v>2024</v>
      </c>
      <c r="AD453" s="27"/>
      <c r="AE453" s="27"/>
      <c r="AF453" s="27" t="s">
        <v>418</v>
      </c>
      <c r="AG453" s="27" t="s">
        <v>419</v>
      </c>
      <c r="AH453" s="27" t="s">
        <v>420</v>
      </c>
      <c r="AI453" s="27"/>
      <c r="AJ453" s="27"/>
      <c r="AK453" s="73"/>
      <c r="AL453" s="73"/>
      <c r="AM453" s="73"/>
      <c r="AN453" s="73"/>
      <c r="AO453" s="73"/>
    </row>
    <row r="454" spans="1:41" s="5" customFormat="1" ht="34.5" customHeight="1">
      <c r="A454" s="27">
        <v>34</v>
      </c>
      <c r="B454" s="27">
        <v>2024</v>
      </c>
      <c r="C454" s="27" t="s">
        <v>2742</v>
      </c>
      <c r="D454" s="27" t="s">
        <v>2737</v>
      </c>
      <c r="E454" s="27" t="s">
        <v>2738</v>
      </c>
      <c r="F454" s="27" t="s">
        <v>1921</v>
      </c>
      <c r="G454" s="27" t="s">
        <v>1922</v>
      </c>
      <c r="H454" s="29">
        <v>59.87</v>
      </c>
      <c r="I454" s="33" t="s">
        <v>2740</v>
      </c>
      <c r="J454" s="27" t="s">
        <v>2739</v>
      </c>
      <c r="K454" s="27" t="s">
        <v>4</v>
      </c>
      <c r="L454" s="30">
        <v>1</v>
      </c>
      <c r="M454" s="31">
        <v>45303</v>
      </c>
      <c r="N454" s="31"/>
      <c r="O454" s="31"/>
      <c r="P454" s="29">
        <v>5.48</v>
      </c>
      <c r="Q454" s="29"/>
      <c r="R454" s="27"/>
      <c r="S454" s="29"/>
      <c r="T454" s="27"/>
      <c r="U454" s="29"/>
      <c r="V454" s="27"/>
      <c r="W454" s="29">
        <v>40.06</v>
      </c>
      <c r="X454" s="29">
        <v>47.66</v>
      </c>
      <c r="Y454" s="29"/>
      <c r="Z454" s="29"/>
      <c r="AA454" s="27"/>
      <c r="AB454" s="29">
        <v>7.6</v>
      </c>
      <c r="AC454" s="27">
        <v>2024</v>
      </c>
      <c r="AD454" s="27"/>
      <c r="AE454" s="27"/>
      <c r="AF454" s="27"/>
      <c r="AG454" s="27"/>
      <c r="AH454" s="27"/>
      <c r="AI454" s="27"/>
      <c r="AJ454" s="27"/>
      <c r="AK454" s="73"/>
      <c r="AL454" s="73"/>
      <c r="AM454" s="73"/>
      <c r="AN454" s="73"/>
      <c r="AO454" s="73"/>
    </row>
    <row r="455" spans="1:41" s="5" customFormat="1" ht="34.5" customHeight="1">
      <c r="A455" s="27">
        <v>35</v>
      </c>
      <c r="B455" s="27">
        <v>2024</v>
      </c>
      <c r="C455" s="27" t="s">
        <v>2743</v>
      </c>
      <c r="D455" s="27" t="s">
        <v>2744</v>
      </c>
      <c r="E455" s="27" t="s">
        <v>2741</v>
      </c>
      <c r="F455" s="27" t="s">
        <v>356</v>
      </c>
      <c r="G455" s="27" t="s">
        <v>2745</v>
      </c>
      <c r="H455" s="29">
        <v>49.55</v>
      </c>
      <c r="I455" s="33" t="s">
        <v>2746</v>
      </c>
      <c r="J455" s="27" t="s">
        <v>3923</v>
      </c>
      <c r="K455" s="27" t="s">
        <v>4</v>
      </c>
      <c r="L455" s="30">
        <v>1</v>
      </c>
      <c r="M455" s="31">
        <v>45329</v>
      </c>
      <c r="N455" s="31">
        <v>45391</v>
      </c>
      <c r="O455" s="31"/>
      <c r="P455" s="29">
        <v>4.42</v>
      </c>
      <c r="Q455" s="29">
        <v>1.48</v>
      </c>
      <c r="R455" s="27">
        <v>2024</v>
      </c>
      <c r="S455" s="29"/>
      <c r="T455" s="27"/>
      <c r="U455" s="29">
        <v>3.15</v>
      </c>
      <c r="V455" s="27">
        <v>2024</v>
      </c>
      <c r="W455" s="29">
        <v>8.32</v>
      </c>
      <c r="X455" s="29">
        <v>39.450000000000003</v>
      </c>
      <c r="Y455" s="29"/>
      <c r="Z455" s="29">
        <v>1.2</v>
      </c>
      <c r="AA455" s="27">
        <v>2024</v>
      </c>
      <c r="AB455" s="29">
        <v>29.93</v>
      </c>
      <c r="AC455" s="27">
        <v>2024</v>
      </c>
      <c r="AD455" s="27"/>
      <c r="AE455" s="27"/>
      <c r="AF455" s="27" t="s">
        <v>2747</v>
      </c>
      <c r="AG455" s="27" t="s">
        <v>2748</v>
      </c>
      <c r="AH455" s="27" t="s">
        <v>2749</v>
      </c>
      <c r="AI455" s="27"/>
      <c r="AJ455" s="27"/>
      <c r="AK455" s="73"/>
      <c r="AL455" s="73"/>
      <c r="AM455" s="73"/>
      <c r="AN455" s="73"/>
      <c r="AO455" s="73"/>
    </row>
    <row r="456" spans="1:41" s="5" customFormat="1" ht="34.5" customHeight="1">
      <c r="A456" s="27">
        <v>36</v>
      </c>
      <c r="B456" s="27">
        <v>2024</v>
      </c>
      <c r="C456" s="27" t="s">
        <v>2750</v>
      </c>
      <c r="D456" s="27" t="s">
        <v>2751</v>
      </c>
      <c r="E456" s="27" t="s">
        <v>2776</v>
      </c>
      <c r="F456" s="27" t="s">
        <v>57</v>
      </c>
      <c r="G456" s="27" t="s">
        <v>546</v>
      </c>
      <c r="H456" s="29">
        <v>80.510000000000005</v>
      </c>
      <c r="I456" s="33" t="s">
        <v>2752</v>
      </c>
      <c r="J456" s="27" t="s">
        <v>2753</v>
      </c>
      <c r="K456" s="27" t="s">
        <v>4</v>
      </c>
      <c r="L456" s="30">
        <v>1</v>
      </c>
      <c r="M456" s="31">
        <v>45329</v>
      </c>
      <c r="N456" s="31">
        <v>45378</v>
      </c>
      <c r="O456" s="31"/>
      <c r="P456" s="29">
        <v>4.01</v>
      </c>
      <c r="Q456" s="29"/>
      <c r="R456" s="27"/>
      <c r="S456" s="29">
        <v>0.11</v>
      </c>
      <c r="T456" s="27">
        <v>2024</v>
      </c>
      <c r="U456" s="29">
        <v>0.66</v>
      </c>
      <c r="V456" s="27">
        <v>2024</v>
      </c>
      <c r="W456" s="29">
        <v>5.83</v>
      </c>
      <c r="X456" s="29">
        <v>30.29</v>
      </c>
      <c r="Y456" s="29"/>
      <c r="Z456" s="29"/>
      <c r="AA456" s="27"/>
      <c r="AB456" s="29">
        <v>24.46</v>
      </c>
      <c r="AC456" s="27">
        <v>2024</v>
      </c>
      <c r="AD456" s="27"/>
      <c r="AE456" s="27"/>
      <c r="AF456" s="27"/>
      <c r="AG456" s="27"/>
      <c r="AH456" s="27"/>
      <c r="AI456" s="27"/>
      <c r="AJ456" s="27"/>
      <c r="AK456" s="73"/>
      <c r="AL456" s="73"/>
      <c r="AM456" s="73"/>
      <c r="AN456" s="73"/>
      <c r="AO456" s="73"/>
    </row>
    <row r="457" spans="1:41" s="5" customFormat="1" ht="34.5" customHeight="1">
      <c r="A457" s="27">
        <v>37</v>
      </c>
      <c r="B457" s="27">
        <v>2024</v>
      </c>
      <c r="C457" s="27" t="s">
        <v>2755</v>
      </c>
      <c r="D457" s="27" t="s">
        <v>2756</v>
      </c>
      <c r="E457" s="27" t="s">
        <v>2754</v>
      </c>
      <c r="F457" s="27" t="s">
        <v>1492</v>
      </c>
      <c r="G457" s="27" t="s">
        <v>1874</v>
      </c>
      <c r="H457" s="29">
        <v>47.83</v>
      </c>
      <c r="I457" s="33" t="s">
        <v>2757</v>
      </c>
      <c r="J457" s="27" t="s">
        <v>2758</v>
      </c>
      <c r="K457" s="27" t="s">
        <v>4</v>
      </c>
      <c r="L457" s="30">
        <v>1</v>
      </c>
      <c r="M457" s="31">
        <v>45342</v>
      </c>
      <c r="N457" s="31">
        <v>45372</v>
      </c>
      <c r="O457" s="31"/>
      <c r="P457" s="29">
        <v>0.63</v>
      </c>
      <c r="Q457" s="29">
        <v>0.34</v>
      </c>
      <c r="R457" s="27">
        <v>2024</v>
      </c>
      <c r="S457" s="29"/>
      <c r="T457" s="27"/>
      <c r="U457" s="29">
        <v>3.13</v>
      </c>
      <c r="V457" s="27">
        <v>2024</v>
      </c>
      <c r="W457" s="29">
        <v>2.48</v>
      </c>
      <c r="X457" s="29">
        <v>17.690000000000001</v>
      </c>
      <c r="Y457" s="29"/>
      <c r="Z457" s="29"/>
      <c r="AA457" s="27"/>
      <c r="AB457" s="29">
        <v>15.21</v>
      </c>
      <c r="AC457" s="27">
        <v>2024</v>
      </c>
      <c r="AD457" s="27"/>
      <c r="AE457" s="27"/>
      <c r="AF457" s="27"/>
      <c r="AG457" s="27"/>
      <c r="AH457" s="27"/>
      <c r="AI457" s="27"/>
      <c r="AJ457" s="27"/>
      <c r="AK457" s="73"/>
      <c r="AL457" s="73"/>
      <c r="AM457" s="73"/>
      <c r="AN457" s="73"/>
      <c r="AO457" s="73"/>
    </row>
    <row r="458" spans="1:41" s="5" customFormat="1" ht="34.5" customHeight="1">
      <c r="A458" s="27">
        <v>38</v>
      </c>
      <c r="B458" s="27">
        <v>2024</v>
      </c>
      <c r="C458" s="27" t="s">
        <v>2759</v>
      </c>
      <c r="D458" s="27" t="s">
        <v>2760</v>
      </c>
      <c r="E458" s="27" t="s">
        <v>2761</v>
      </c>
      <c r="F458" s="27" t="s">
        <v>1492</v>
      </c>
      <c r="G458" s="27"/>
      <c r="H458" s="29">
        <v>137.53</v>
      </c>
      <c r="I458" s="33" t="s">
        <v>2762</v>
      </c>
      <c r="J458" s="27" t="s">
        <v>2763</v>
      </c>
      <c r="K458" s="27" t="s">
        <v>4</v>
      </c>
      <c r="L458" s="30">
        <v>1</v>
      </c>
      <c r="M458" s="31">
        <v>45345</v>
      </c>
      <c r="N458" s="31">
        <v>45373</v>
      </c>
      <c r="O458" s="31"/>
      <c r="P458" s="29"/>
      <c r="Q458" s="29">
        <v>3.53</v>
      </c>
      <c r="R458" s="27">
        <v>2024</v>
      </c>
      <c r="S458" s="29">
        <v>3.63</v>
      </c>
      <c r="T458" s="27" t="s">
        <v>2764</v>
      </c>
      <c r="U458" s="29"/>
      <c r="V458" s="27"/>
      <c r="W458" s="29">
        <v>9.69</v>
      </c>
      <c r="X458" s="29">
        <v>24.59</v>
      </c>
      <c r="Y458" s="29"/>
      <c r="Z458" s="29"/>
      <c r="AA458" s="27"/>
      <c r="AB458" s="29">
        <v>14.86</v>
      </c>
      <c r="AC458" s="27">
        <v>2024</v>
      </c>
      <c r="AD458" s="27"/>
      <c r="AE458" s="27"/>
      <c r="AF458" s="27"/>
      <c r="AG458" s="27"/>
      <c r="AH458" s="27"/>
      <c r="AI458" s="27"/>
      <c r="AJ458" s="27"/>
      <c r="AK458" s="73"/>
      <c r="AL458" s="73"/>
      <c r="AM458" s="73"/>
      <c r="AN458" s="73"/>
      <c r="AO458" s="73"/>
    </row>
    <row r="459" spans="1:41" s="5" customFormat="1" ht="48" customHeight="1">
      <c r="A459" s="27">
        <v>39</v>
      </c>
      <c r="B459" s="27">
        <v>2024</v>
      </c>
      <c r="C459" s="27" t="s">
        <v>2768</v>
      </c>
      <c r="D459" s="27" t="s">
        <v>2769</v>
      </c>
      <c r="E459" s="27" t="s">
        <v>2770</v>
      </c>
      <c r="F459" s="27" t="s">
        <v>282</v>
      </c>
      <c r="G459" s="27"/>
      <c r="H459" s="29">
        <v>1823.26</v>
      </c>
      <c r="I459" s="33" t="s">
        <v>2772</v>
      </c>
      <c r="J459" s="27" t="s">
        <v>2771</v>
      </c>
      <c r="K459" s="27" t="s">
        <v>66</v>
      </c>
      <c r="L459" s="30">
        <v>1</v>
      </c>
      <c r="M459" s="31">
        <v>45414</v>
      </c>
      <c r="N459" s="31"/>
      <c r="O459" s="31"/>
      <c r="P459" s="29">
        <v>98.29</v>
      </c>
      <c r="Q459" s="29"/>
      <c r="R459" s="27"/>
      <c r="S459" s="29">
        <v>1.55</v>
      </c>
      <c r="T459" s="27" t="s">
        <v>2488</v>
      </c>
      <c r="U459" s="29">
        <v>13</v>
      </c>
      <c r="V459" s="27">
        <v>2024</v>
      </c>
      <c r="W459" s="29">
        <v>1420.07</v>
      </c>
      <c r="X459" s="29">
        <v>1440.25</v>
      </c>
      <c r="Y459" s="29"/>
      <c r="Z459" s="29"/>
      <c r="AA459" s="27"/>
      <c r="AB459" s="29">
        <v>20.23</v>
      </c>
      <c r="AC459" s="27">
        <v>2024</v>
      </c>
      <c r="AD459" s="27"/>
      <c r="AE459" s="27"/>
      <c r="AF459" s="27" t="s">
        <v>2773</v>
      </c>
      <c r="AG459" s="27" t="s">
        <v>2774</v>
      </c>
      <c r="AH459" s="27" t="s">
        <v>2775</v>
      </c>
      <c r="AI459" s="27"/>
      <c r="AJ459" s="27"/>
      <c r="AK459" s="73"/>
      <c r="AL459" s="73"/>
      <c r="AM459" s="73"/>
      <c r="AN459" s="73"/>
      <c r="AO459" s="73"/>
    </row>
    <row r="460" spans="1:41" s="5" customFormat="1" ht="34.5" customHeight="1">
      <c r="A460" s="27">
        <v>40</v>
      </c>
      <c r="B460" s="27">
        <v>2024</v>
      </c>
      <c r="C460" s="27" t="s">
        <v>2777</v>
      </c>
      <c r="D460" s="27" t="s">
        <v>2778</v>
      </c>
      <c r="E460" s="27" t="s">
        <v>708</v>
      </c>
      <c r="F460" s="27" t="s">
        <v>356</v>
      </c>
      <c r="G460" s="27" t="s">
        <v>2779</v>
      </c>
      <c r="H460" s="29">
        <v>14.2746</v>
      </c>
      <c r="I460" s="33" t="s">
        <v>2780</v>
      </c>
      <c r="J460" s="27" t="s">
        <v>2781</v>
      </c>
      <c r="K460" s="27" t="s">
        <v>4</v>
      </c>
      <c r="L460" s="30">
        <v>1</v>
      </c>
      <c r="M460" s="31">
        <v>45344</v>
      </c>
      <c r="N460" s="31">
        <v>45419</v>
      </c>
      <c r="O460" s="31"/>
      <c r="P460" s="29">
        <v>0.67</v>
      </c>
      <c r="Q460" s="29">
        <v>0.5</v>
      </c>
      <c r="R460" s="27">
        <v>2024</v>
      </c>
      <c r="S460" s="29">
        <v>0.17</v>
      </c>
      <c r="T460" s="27">
        <v>2024</v>
      </c>
      <c r="U460" s="29">
        <v>0.09</v>
      </c>
      <c r="V460" s="27">
        <v>2024</v>
      </c>
      <c r="W460" s="29">
        <v>0.72</v>
      </c>
      <c r="X460" s="29">
        <v>1.69</v>
      </c>
      <c r="Y460" s="29"/>
      <c r="Z460" s="29"/>
      <c r="AA460" s="27"/>
      <c r="AB460" s="29">
        <v>0.96</v>
      </c>
      <c r="AC460" s="27">
        <v>2024</v>
      </c>
      <c r="AD460" s="27"/>
      <c r="AE460" s="27"/>
      <c r="AF460" s="27"/>
      <c r="AG460" s="27"/>
      <c r="AH460" s="27"/>
      <c r="AI460" s="27"/>
      <c r="AJ460" s="27"/>
      <c r="AK460" s="73"/>
      <c r="AL460" s="73"/>
      <c r="AM460" s="73"/>
      <c r="AN460" s="73"/>
      <c r="AO460" s="73"/>
    </row>
    <row r="461" spans="1:41" s="5" customFormat="1" ht="34.5" customHeight="1">
      <c r="A461" s="27">
        <v>41</v>
      </c>
      <c r="B461" s="27">
        <v>2024</v>
      </c>
      <c r="C461" s="27" t="s">
        <v>2782</v>
      </c>
      <c r="D461" s="27" t="s">
        <v>2784</v>
      </c>
      <c r="E461" s="27" t="s">
        <v>2815</v>
      </c>
      <c r="F461" s="27" t="s">
        <v>2783</v>
      </c>
      <c r="G461" s="27" t="s">
        <v>1580</v>
      </c>
      <c r="H461" s="29">
        <v>157.3526</v>
      </c>
      <c r="I461" s="33" t="s">
        <v>2785</v>
      </c>
      <c r="J461" s="27" t="s">
        <v>2786</v>
      </c>
      <c r="K461" s="27" t="s">
        <v>4</v>
      </c>
      <c r="L461" s="30">
        <v>1</v>
      </c>
      <c r="M461" s="31">
        <v>45412</v>
      </c>
      <c r="N461" s="31">
        <v>45422</v>
      </c>
      <c r="O461" s="31"/>
      <c r="P461" s="29">
        <v>10.82</v>
      </c>
      <c r="Q461" s="29">
        <v>1.34</v>
      </c>
      <c r="R461" s="27" t="s">
        <v>2488</v>
      </c>
      <c r="S461" s="29">
        <v>0.59</v>
      </c>
      <c r="T461" s="27">
        <v>2024</v>
      </c>
      <c r="U461" s="29">
        <v>14.52</v>
      </c>
      <c r="V461" s="27">
        <v>2024</v>
      </c>
      <c r="W461" s="29">
        <v>27.53</v>
      </c>
      <c r="X461" s="29">
        <v>125.8</v>
      </c>
      <c r="Y461" s="29"/>
      <c r="Z461" s="29"/>
      <c r="AA461" s="27"/>
      <c r="AB461" s="29">
        <v>98.1</v>
      </c>
      <c r="AC461" s="27">
        <v>2024</v>
      </c>
      <c r="AD461" s="27"/>
      <c r="AE461" s="27"/>
      <c r="AF461" s="27"/>
      <c r="AG461" s="27"/>
      <c r="AH461" s="27"/>
      <c r="AI461" s="27"/>
      <c r="AJ461" s="27"/>
      <c r="AK461" s="73"/>
      <c r="AL461" s="73"/>
      <c r="AM461" s="73"/>
      <c r="AN461" s="73"/>
      <c r="AO461" s="73"/>
    </row>
    <row r="462" spans="1:41" s="5" customFormat="1" ht="34.5" customHeight="1">
      <c r="A462" s="27">
        <v>42</v>
      </c>
      <c r="B462" s="27">
        <v>2024</v>
      </c>
      <c r="C462" s="27" t="s">
        <v>2787</v>
      </c>
      <c r="D462" s="27" t="s">
        <v>2789</v>
      </c>
      <c r="E462" s="27" t="s">
        <v>2788</v>
      </c>
      <c r="F462" s="27" t="s">
        <v>142</v>
      </c>
      <c r="G462" s="27"/>
      <c r="H462" s="29">
        <v>84.12</v>
      </c>
      <c r="I462" s="33" t="s">
        <v>2791</v>
      </c>
      <c r="J462" s="27" t="s">
        <v>2790</v>
      </c>
      <c r="K462" s="27" t="s">
        <v>4</v>
      </c>
      <c r="L462" s="30">
        <v>1</v>
      </c>
      <c r="M462" s="31">
        <v>45414</v>
      </c>
      <c r="N462" s="31"/>
      <c r="O462" s="31"/>
      <c r="P462" s="29">
        <v>1.8</v>
      </c>
      <c r="Q462" s="29"/>
      <c r="R462" s="27"/>
      <c r="S462" s="29"/>
      <c r="T462" s="27"/>
      <c r="U462" s="29">
        <v>1.26</v>
      </c>
      <c r="V462" s="27">
        <v>2024</v>
      </c>
      <c r="W462" s="29">
        <v>30.11</v>
      </c>
      <c r="X462" s="29">
        <v>67.05</v>
      </c>
      <c r="Y462" s="29"/>
      <c r="Z462" s="29"/>
      <c r="AA462" s="27"/>
      <c r="AB462" s="29">
        <v>36.94</v>
      </c>
      <c r="AC462" s="27">
        <v>2024</v>
      </c>
      <c r="AD462" s="27"/>
      <c r="AE462" s="27"/>
      <c r="AF462" s="27"/>
      <c r="AG462" s="27"/>
      <c r="AH462" s="27"/>
      <c r="AI462" s="27"/>
      <c r="AJ462" s="27"/>
      <c r="AK462" s="73"/>
      <c r="AL462" s="73"/>
      <c r="AM462" s="73"/>
      <c r="AN462" s="73"/>
      <c r="AO462" s="73"/>
    </row>
    <row r="463" spans="1:41" s="5" customFormat="1" ht="34.5" customHeight="1">
      <c r="A463" s="27">
        <v>43</v>
      </c>
      <c r="B463" s="27">
        <v>2024</v>
      </c>
      <c r="C463" s="27" t="s">
        <v>2792</v>
      </c>
      <c r="D463" s="27" t="s">
        <v>2797</v>
      </c>
      <c r="E463" s="27" t="s">
        <v>2795</v>
      </c>
      <c r="F463" s="27" t="s">
        <v>87</v>
      </c>
      <c r="G463" s="27"/>
      <c r="H463" s="29">
        <v>74.38</v>
      </c>
      <c r="I463" s="33" t="s">
        <v>2798</v>
      </c>
      <c r="J463" s="27" t="s">
        <v>2799</v>
      </c>
      <c r="K463" s="27" t="s">
        <v>4</v>
      </c>
      <c r="L463" s="28" t="s">
        <v>1006</v>
      </c>
      <c r="M463" s="31">
        <v>45331</v>
      </c>
      <c r="N463" s="31"/>
      <c r="O463" s="31"/>
      <c r="P463" s="29">
        <v>2.48</v>
      </c>
      <c r="Q463" s="29"/>
      <c r="R463" s="27"/>
      <c r="S463" s="29">
        <v>0.01</v>
      </c>
      <c r="T463" s="27">
        <v>2024</v>
      </c>
      <c r="U463" s="29"/>
      <c r="V463" s="27"/>
      <c r="W463" s="29">
        <v>42.58</v>
      </c>
      <c r="X463" s="29">
        <v>55.67</v>
      </c>
      <c r="Y463" s="29"/>
      <c r="Z463" s="29"/>
      <c r="AA463" s="27"/>
      <c r="AB463" s="29">
        <v>13.09</v>
      </c>
      <c r="AC463" s="27">
        <v>2024</v>
      </c>
      <c r="AD463" s="27"/>
      <c r="AE463" s="27"/>
      <c r="AF463" s="27" t="s">
        <v>2800</v>
      </c>
      <c r="AG463" s="27" t="s">
        <v>2801</v>
      </c>
      <c r="AH463" s="27" t="s">
        <v>2802</v>
      </c>
      <c r="AI463" s="27"/>
      <c r="AJ463" s="27"/>
      <c r="AK463" s="73"/>
      <c r="AL463" s="73"/>
      <c r="AM463" s="73"/>
      <c r="AN463" s="73"/>
      <c r="AO463" s="73"/>
    </row>
    <row r="464" spans="1:41" s="5" customFormat="1" ht="34.5" customHeight="1">
      <c r="A464" s="27">
        <v>44</v>
      </c>
      <c r="B464" s="27">
        <v>2024</v>
      </c>
      <c r="C464" s="27" t="s">
        <v>2793</v>
      </c>
      <c r="D464" s="27" t="s">
        <v>2803</v>
      </c>
      <c r="E464" s="27" t="s">
        <v>2796</v>
      </c>
      <c r="F464" s="27" t="s">
        <v>87</v>
      </c>
      <c r="G464" s="27"/>
      <c r="H464" s="29">
        <v>30.5</v>
      </c>
      <c r="I464" s="33" t="s">
        <v>2804</v>
      </c>
      <c r="J464" s="27" t="s">
        <v>2805</v>
      </c>
      <c r="K464" s="27" t="s">
        <v>4</v>
      </c>
      <c r="L464" s="30">
        <v>1</v>
      </c>
      <c r="M464" s="31">
        <v>45344</v>
      </c>
      <c r="N464" s="31"/>
      <c r="O464" s="31"/>
      <c r="P464" s="29">
        <v>0.12</v>
      </c>
      <c r="Q464" s="29">
        <v>1.07</v>
      </c>
      <c r="R464" s="27">
        <v>2024</v>
      </c>
      <c r="S464" s="29">
        <v>0.28000000000000003</v>
      </c>
      <c r="T464" s="27">
        <v>2024</v>
      </c>
      <c r="U464" s="29">
        <v>0.04</v>
      </c>
      <c r="V464" s="27">
        <v>2024</v>
      </c>
      <c r="W464" s="29">
        <v>5.17</v>
      </c>
      <c r="X464" s="29">
        <v>8.3000000000000007</v>
      </c>
      <c r="Y464" s="29"/>
      <c r="Z464" s="29"/>
      <c r="AA464" s="27"/>
      <c r="AB464" s="29">
        <v>3.13</v>
      </c>
      <c r="AC464" s="27">
        <v>2024</v>
      </c>
      <c r="AD464" s="27"/>
      <c r="AE464" s="27"/>
      <c r="AF464" s="27" t="s">
        <v>2806</v>
      </c>
      <c r="AG464" s="27" t="s">
        <v>2807</v>
      </c>
      <c r="AH464" s="27" t="s">
        <v>2808</v>
      </c>
      <c r="AI464" s="27"/>
      <c r="AJ464" s="27"/>
      <c r="AK464" s="73"/>
      <c r="AL464" s="73"/>
      <c r="AM464" s="73"/>
      <c r="AN464" s="73"/>
      <c r="AO464" s="73"/>
    </row>
    <row r="465" spans="1:41" s="5" customFormat="1" ht="34.5" customHeight="1">
      <c r="A465" s="27">
        <v>45</v>
      </c>
      <c r="B465" s="27">
        <v>2024</v>
      </c>
      <c r="C465" s="27" t="s">
        <v>2794</v>
      </c>
      <c r="D465" s="27" t="s">
        <v>2809</v>
      </c>
      <c r="E465" s="27" t="s">
        <v>674</v>
      </c>
      <c r="F465" s="27" t="s">
        <v>152</v>
      </c>
      <c r="G465" s="27"/>
      <c r="H465" s="29">
        <v>88.86</v>
      </c>
      <c r="I465" s="33" t="s">
        <v>2810</v>
      </c>
      <c r="J465" s="27" t="s">
        <v>2811</v>
      </c>
      <c r="K465" s="27" t="s">
        <v>4</v>
      </c>
      <c r="L465" s="30">
        <v>1</v>
      </c>
      <c r="M465" s="31">
        <v>45415</v>
      </c>
      <c r="N465" s="31">
        <v>45429</v>
      </c>
      <c r="O465" s="31"/>
      <c r="P465" s="29">
        <v>7.21</v>
      </c>
      <c r="Q465" s="29">
        <v>0.67</v>
      </c>
      <c r="R465" s="27">
        <v>2024</v>
      </c>
      <c r="S465" s="29">
        <v>0.03</v>
      </c>
      <c r="T465" s="27">
        <v>2024</v>
      </c>
      <c r="U465" s="29">
        <v>2.5499999999999998</v>
      </c>
      <c r="V465" s="27">
        <v>2024</v>
      </c>
      <c r="W465" s="29">
        <v>29.72</v>
      </c>
      <c r="X465" s="29">
        <v>64.27</v>
      </c>
      <c r="Y465" s="29"/>
      <c r="Z465" s="29"/>
      <c r="AA465" s="27"/>
      <c r="AB465" s="29">
        <v>34.549999999999997</v>
      </c>
      <c r="AC465" s="27">
        <v>2024</v>
      </c>
      <c r="AD465" s="27"/>
      <c r="AE465" s="27"/>
      <c r="AF465" s="27" t="s">
        <v>2812</v>
      </c>
      <c r="AG465" s="27" t="s">
        <v>2813</v>
      </c>
      <c r="AH465" s="27" t="s">
        <v>2814</v>
      </c>
      <c r="AI465" s="27"/>
      <c r="AJ465" s="27"/>
      <c r="AK465" s="73"/>
      <c r="AL465" s="73"/>
      <c r="AM465" s="73"/>
      <c r="AN465" s="73"/>
      <c r="AO465" s="73"/>
    </row>
    <row r="466" spans="1:41" s="5" customFormat="1" ht="34.5" customHeight="1">
      <c r="A466" s="27">
        <v>46</v>
      </c>
      <c r="B466" s="27">
        <v>2024</v>
      </c>
      <c r="C466" s="27" t="s">
        <v>2817</v>
      </c>
      <c r="D466" s="27" t="s">
        <v>2818</v>
      </c>
      <c r="E466" s="27" t="s">
        <v>2816</v>
      </c>
      <c r="F466" s="27" t="s">
        <v>57</v>
      </c>
      <c r="G466" s="27" t="s">
        <v>546</v>
      </c>
      <c r="H466" s="29">
        <v>225.12</v>
      </c>
      <c r="I466" s="33" t="s">
        <v>2819</v>
      </c>
      <c r="J466" s="27" t="s">
        <v>2820</v>
      </c>
      <c r="K466" s="27" t="s">
        <v>4</v>
      </c>
      <c r="L466" s="30">
        <v>1</v>
      </c>
      <c r="M466" s="31">
        <v>45419</v>
      </c>
      <c r="N466" s="31">
        <v>45433</v>
      </c>
      <c r="O466" s="31"/>
      <c r="P466" s="29">
        <v>9.41</v>
      </c>
      <c r="Q466" s="29"/>
      <c r="R466" s="27"/>
      <c r="S466" s="29">
        <v>3.65</v>
      </c>
      <c r="T466" s="27" t="s">
        <v>2607</v>
      </c>
      <c r="U466" s="29">
        <v>7.07</v>
      </c>
      <c r="V466" s="27">
        <v>2024</v>
      </c>
      <c r="W466" s="29">
        <v>39.229999999999997</v>
      </c>
      <c r="X466" s="29">
        <v>69.959999999999994</v>
      </c>
      <c r="Y466" s="29"/>
      <c r="Z466" s="29"/>
      <c r="AA466" s="27"/>
      <c r="AB466" s="29">
        <v>30.73</v>
      </c>
      <c r="AC466" s="27">
        <v>2024</v>
      </c>
      <c r="AD466" s="27"/>
      <c r="AE466" s="27"/>
      <c r="AF466" s="27" t="s">
        <v>2821</v>
      </c>
      <c r="AG466" s="27" t="s">
        <v>2822</v>
      </c>
      <c r="AH466" s="27" t="s">
        <v>2823</v>
      </c>
      <c r="AI466" s="27"/>
      <c r="AJ466" s="27"/>
      <c r="AK466" s="73"/>
      <c r="AL466" s="73"/>
      <c r="AM466" s="73"/>
      <c r="AN466" s="73"/>
      <c r="AO466" s="73"/>
    </row>
    <row r="467" spans="1:41" s="5" customFormat="1" ht="34.5" customHeight="1">
      <c r="A467" s="27">
        <v>47</v>
      </c>
      <c r="B467" s="27">
        <v>2024</v>
      </c>
      <c r="C467" s="27" t="s">
        <v>2824</v>
      </c>
      <c r="D467" s="27" t="s">
        <v>2825</v>
      </c>
      <c r="E467" s="27" t="s">
        <v>2826</v>
      </c>
      <c r="F467" s="27" t="s">
        <v>65</v>
      </c>
      <c r="G467" s="27" t="s">
        <v>2827</v>
      </c>
      <c r="H467" s="29">
        <v>99.76</v>
      </c>
      <c r="I467" s="33" t="s">
        <v>2828</v>
      </c>
      <c r="J467" s="27" t="s">
        <v>2829</v>
      </c>
      <c r="K467" s="27" t="s">
        <v>4</v>
      </c>
      <c r="L467" s="30">
        <v>1</v>
      </c>
      <c r="M467" s="31">
        <v>45401</v>
      </c>
      <c r="N467" s="31">
        <v>45412</v>
      </c>
      <c r="O467" s="31"/>
      <c r="P467" s="29">
        <v>5.58</v>
      </c>
      <c r="Q467" s="29">
        <v>1.45</v>
      </c>
      <c r="R467" s="27" t="s">
        <v>2488</v>
      </c>
      <c r="S467" s="29">
        <v>0.93</v>
      </c>
      <c r="T467" s="27">
        <v>2024</v>
      </c>
      <c r="U467" s="29"/>
      <c r="V467" s="27"/>
      <c r="W467" s="29">
        <v>62.93</v>
      </c>
      <c r="X467" s="29">
        <v>62.93</v>
      </c>
      <c r="Y467" s="29"/>
      <c r="Z467" s="29"/>
      <c r="AA467" s="27"/>
      <c r="AB467" s="29"/>
      <c r="AC467" s="27"/>
      <c r="AD467" s="27"/>
      <c r="AE467" s="27"/>
      <c r="AF467" s="27" t="s">
        <v>2830</v>
      </c>
      <c r="AG467" s="27" t="s">
        <v>2831</v>
      </c>
      <c r="AH467" s="27" t="s">
        <v>2832</v>
      </c>
      <c r="AI467" s="27"/>
      <c r="AJ467" s="27"/>
      <c r="AK467" s="73"/>
      <c r="AL467" s="73"/>
      <c r="AM467" s="73"/>
      <c r="AN467" s="73"/>
      <c r="AO467" s="73"/>
    </row>
    <row r="468" spans="1:41" s="5" customFormat="1" ht="34.5" customHeight="1">
      <c r="A468" s="27">
        <v>48</v>
      </c>
      <c r="B468" s="27">
        <v>2024</v>
      </c>
      <c r="C468" s="27" t="s">
        <v>2834</v>
      </c>
      <c r="D468" s="27" t="s">
        <v>2835</v>
      </c>
      <c r="E468" s="27" t="s">
        <v>2833</v>
      </c>
      <c r="F468" s="27" t="s">
        <v>356</v>
      </c>
      <c r="G468" s="27" t="s">
        <v>2779</v>
      </c>
      <c r="H468" s="29">
        <v>100</v>
      </c>
      <c r="I468" s="33" t="s">
        <v>2836</v>
      </c>
      <c r="J468" s="27" t="s">
        <v>2837</v>
      </c>
      <c r="K468" s="27" t="s">
        <v>4</v>
      </c>
      <c r="L468" s="30">
        <v>1</v>
      </c>
      <c r="M468" s="31">
        <v>45408</v>
      </c>
      <c r="N468" s="31"/>
      <c r="O468" s="31"/>
      <c r="P468" s="29">
        <v>6.39</v>
      </c>
      <c r="Q468" s="29"/>
      <c r="R468" s="27"/>
      <c r="S468" s="29">
        <v>0.19</v>
      </c>
      <c r="T468" s="27">
        <v>2024</v>
      </c>
      <c r="U468" s="29">
        <v>3.91</v>
      </c>
      <c r="V468" s="27">
        <v>2024</v>
      </c>
      <c r="W468" s="29">
        <v>38.299999999999997</v>
      </c>
      <c r="X468" s="29">
        <v>80</v>
      </c>
      <c r="Y468" s="29"/>
      <c r="Z468" s="29"/>
      <c r="AA468" s="27"/>
      <c r="AB468" s="29">
        <v>41.7</v>
      </c>
      <c r="AC468" s="27">
        <v>2024</v>
      </c>
      <c r="AD468" s="27"/>
      <c r="AE468" s="27"/>
      <c r="AF468" s="27" t="s">
        <v>2838</v>
      </c>
      <c r="AG468" s="27" t="s">
        <v>2839</v>
      </c>
      <c r="AH468" s="27" t="s">
        <v>2840</v>
      </c>
      <c r="AI468" s="27"/>
      <c r="AJ468" s="27"/>
      <c r="AK468" s="73"/>
      <c r="AL468" s="73"/>
      <c r="AM468" s="73"/>
      <c r="AN468" s="73"/>
      <c r="AO468" s="73"/>
    </row>
    <row r="469" spans="1:41" s="5" customFormat="1" ht="34.5" customHeight="1">
      <c r="A469" s="27">
        <v>49</v>
      </c>
      <c r="B469" s="27">
        <v>2024</v>
      </c>
      <c r="C469" s="27" t="s">
        <v>2845</v>
      </c>
      <c r="D469" s="27" t="s">
        <v>2846</v>
      </c>
      <c r="E469" s="27" t="s">
        <v>2844</v>
      </c>
      <c r="F469" s="27" t="s">
        <v>152</v>
      </c>
      <c r="G469" s="27"/>
      <c r="H469" s="29">
        <v>128.02359999999999</v>
      </c>
      <c r="I469" s="33" t="s">
        <v>2847</v>
      </c>
      <c r="J469" s="27" t="s">
        <v>2848</v>
      </c>
      <c r="K469" s="27" t="s">
        <v>4</v>
      </c>
      <c r="L469" s="30">
        <v>1</v>
      </c>
      <c r="M469" s="31">
        <v>45365</v>
      </c>
      <c r="N469" s="31">
        <v>45392</v>
      </c>
      <c r="O469" s="31"/>
      <c r="P469" s="29">
        <v>1.39</v>
      </c>
      <c r="Q469" s="29">
        <v>4.37</v>
      </c>
      <c r="R469" s="27">
        <v>2024</v>
      </c>
      <c r="S469" s="29">
        <v>3.72</v>
      </c>
      <c r="T469" s="27" t="s">
        <v>2764</v>
      </c>
      <c r="U469" s="29">
        <v>1.33</v>
      </c>
      <c r="V469" s="27">
        <v>2024</v>
      </c>
      <c r="W469" s="29">
        <v>14.35</v>
      </c>
      <c r="X469" s="29">
        <v>28.26</v>
      </c>
      <c r="Y469" s="29"/>
      <c r="Z469" s="29"/>
      <c r="AA469" s="27"/>
      <c r="AB469" s="29">
        <v>13.95</v>
      </c>
      <c r="AC469" s="27">
        <v>2024</v>
      </c>
      <c r="AD469" s="27"/>
      <c r="AE469" s="27"/>
      <c r="AF469" s="27" t="s">
        <v>2849</v>
      </c>
      <c r="AG469" s="27" t="s">
        <v>2850</v>
      </c>
      <c r="AH469" s="27" t="s">
        <v>2851</v>
      </c>
      <c r="AI469" s="27"/>
      <c r="AJ469" s="27"/>
      <c r="AK469" s="73"/>
      <c r="AL469" s="73"/>
      <c r="AM469" s="73"/>
      <c r="AN469" s="73"/>
      <c r="AO469" s="73"/>
    </row>
    <row r="470" spans="1:41" s="5" customFormat="1" ht="34.5" customHeight="1">
      <c r="A470" s="27">
        <v>50</v>
      </c>
      <c r="B470" s="27">
        <v>2024</v>
      </c>
      <c r="C470" s="27" t="s">
        <v>2852</v>
      </c>
      <c r="D470" s="27" t="s">
        <v>2853</v>
      </c>
      <c r="E470" s="27" t="s">
        <v>1665</v>
      </c>
      <c r="F470" s="27" t="s">
        <v>731</v>
      </c>
      <c r="G470" s="27"/>
      <c r="H470" s="29">
        <v>82.89</v>
      </c>
      <c r="I470" s="33" t="s">
        <v>2854</v>
      </c>
      <c r="J470" s="27" t="s">
        <v>2855</v>
      </c>
      <c r="K470" s="27" t="s">
        <v>4</v>
      </c>
      <c r="L470" s="30">
        <v>1</v>
      </c>
      <c r="M470" s="31">
        <v>45369</v>
      </c>
      <c r="N470" s="31">
        <v>45426</v>
      </c>
      <c r="O470" s="31"/>
      <c r="P470" s="29"/>
      <c r="Q470" s="29"/>
      <c r="R470" s="27"/>
      <c r="S470" s="29">
        <v>1.24</v>
      </c>
      <c r="T470" s="27" t="s">
        <v>2488</v>
      </c>
      <c r="U470" s="29"/>
      <c r="V470" s="27"/>
      <c r="W470" s="29"/>
      <c r="X470" s="29">
        <v>7.63</v>
      </c>
      <c r="Y470" s="29"/>
      <c r="Z470" s="29"/>
      <c r="AA470" s="27"/>
      <c r="AB470" s="29">
        <v>7.63</v>
      </c>
      <c r="AC470" s="27">
        <v>2024</v>
      </c>
      <c r="AD470" s="27"/>
      <c r="AE470" s="27"/>
      <c r="AF470" s="27"/>
      <c r="AG470" s="27"/>
      <c r="AH470" s="27"/>
      <c r="AI470" s="27"/>
      <c r="AJ470" s="27"/>
      <c r="AK470" s="73"/>
      <c r="AL470" s="73"/>
      <c r="AM470" s="73"/>
      <c r="AN470" s="73"/>
      <c r="AO470" s="73"/>
    </row>
    <row r="471" spans="1:41" s="5" customFormat="1" ht="34.5" customHeight="1">
      <c r="A471" s="27">
        <v>51</v>
      </c>
      <c r="B471" s="27">
        <v>2024</v>
      </c>
      <c r="C471" s="27" t="s">
        <v>2859</v>
      </c>
      <c r="D471" s="27" t="s">
        <v>2860</v>
      </c>
      <c r="E471" s="27" t="s">
        <v>2856</v>
      </c>
      <c r="F471" s="27" t="s">
        <v>1492</v>
      </c>
      <c r="G471" s="27"/>
      <c r="H471" s="29">
        <v>49.95</v>
      </c>
      <c r="I471" s="33" t="s">
        <v>2858</v>
      </c>
      <c r="J471" s="27" t="s">
        <v>2857</v>
      </c>
      <c r="K471" s="27" t="s">
        <v>4</v>
      </c>
      <c r="L471" s="30">
        <v>1</v>
      </c>
      <c r="M471" s="31">
        <v>45405</v>
      </c>
      <c r="N471" s="31">
        <v>45428</v>
      </c>
      <c r="O471" s="31"/>
      <c r="P471" s="29">
        <v>2.4500000000000002</v>
      </c>
      <c r="Q471" s="29">
        <v>0.51</v>
      </c>
      <c r="R471" s="27">
        <v>2024</v>
      </c>
      <c r="S471" s="29">
        <v>0.16</v>
      </c>
      <c r="T471" s="27">
        <v>2024</v>
      </c>
      <c r="U471" s="29">
        <v>0.21</v>
      </c>
      <c r="V471" s="27">
        <v>2024</v>
      </c>
      <c r="W471" s="29">
        <v>27.07</v>
      </c>
      <c r="X471" s="29">
        <v>39.61</v>
      </c>
      <c r="Y471" s="29"/>
      <c r="Z471" s="29"/>
      <c r="AA471" s="27"/>
      <c r="AB471" s="29">
        <v>12.55</v>
      </c>
      <c r="AC471" s="27">
        <v>2024</v>
      </c>
      <c r="AD471" s="27"/>
      <c r="AE471" s="27"/>
      <c r="AF471" s="27"/>
      <c r="AG471" s="27"/>
      <c r="AH471" s="27"/>
      <c r="AI471" s="27"/>
      <c r="AJ471" s="27"/>
      <c r="AK471" s="73"/>
      <c r="AL471" s="73"/>
      <c r="AM471" s="73"/>
      <c r="AN471" s="73"/>
      <c r="AO471" s="73"/>
    </row>
    <row r="472" spans="1:41" s="5" customFormat="1" ht="34.5" customHeight="1">
      <c r="A472" s="27">
        <v>52</v>
      </c>
      <c r="B472" s="27">
        <v>2024</v>
      </c>
      <c r="C472" s="27" t="s">
        <v>2861</v>
      </c>
      <c r="D472" s="27" t="s">
        <v>2862</v>
      </c>
      <c r="E472" s="27" t="s">
        <v>2864</v>
      </c>
      <c r="F472" s="27" t="s">
        <v>1492</v>
      </c>
      <c r="G472" s="27"/>
      <c r="H472" s="29">
        <v>28.54</v>
      </c>
      <c r="I472" s="33" t="s">
        <v>2865</v>
      </c>
      <c r="J472" s="27" t="s">
        <v>2863</v>
      </c>
      <c r="K472" s="27" t="s">
        <v>4</v>
      </c>
      <c r="L472" s="30">
        <v>1</v>
      </c>
      <c r="M472" s="31">
        <v>45393</v>
      </c>
      <c r="N472" s="31">
        <v>45427</v>
      </c>
      <c r="O472" s="31"/>
      <c r="P472" s="29"/>
      <c r="Q472" s="29"/>
      <c r="R472" s="27"/>
      <c r="S472" s="29">
        <v>0.26</v>
      </c>
      <c r="T472" s="27">
        <v>2024</v>
      </c>
      <c r="U472" s="29">
        <v>1.05</v>
      </c>
      <c r="V472" s="27">
        <v>2024</v>
      </c>
      <c r="W472" s="29"/>
      <c r="X472" s="29">
        <v>15.2</v>
      </c>
      <c r="Y472" s="29"/>
      <c r="Z472" s="29"/>
      <c r="AA472" s="27"/>
      <c r="AB472" s="29">
        <v>15.2</v>
      </c>
      <c r="AC472" s="27">
        <v>2024</v>
      </c>
      <c r="AD472" s="27"/>
      <c r="AE472" s="27"/>
      <c r="AF472" s="27"/>
      <c r="AG472" s="27"/>
      <c r="AH472" s="27"/>
      <c r="AI472" s="27"/>
      <c r="AJ472" s="27"/>
      <c r="AK472" s="73"/>
      <c r="AL472" s="73"/>
      <c r="AM472" s="73"/>
      <c r="AN472" s="73"/>
      <c r="AO472" s="73"/>
    </row>
    <row r="473" spans="1:41" s="5" customFormat="1" ht="34.5" customHeight="1">
      <c r="A473" s="27">
        <v>53</v>
      </c>
      <c r="B473" s="27">
        <v>2024</v>
      </c>
      <c r="C473" s="27" t="s">
        <v>2866</v>
      </c>
      <c r="D473" s="27" t="s">
        <v>2867</v>
      </c>
      <c r="E473" s="27" t="s">
        <v>2869</v>
      </c>
      <c r="F473" s="27" t="s">
        <v>1492</v>
      </c>
      <c r="G473" s="27" t="s">
        <v>1874</v>
      </c>
      <c r="H473" s="29">
        <v>49.96</v>
      </c>
      <c r="I473" s="33" t="s">
        <v>2868</v>
      </c>
      <c r="J473" s="27" t="s">
        <v>2870</v>
      </c>
      <c r="K473" s="27" t="s">
        <v>4</v>
      </c>
      <c r="L473" s="30">
        <v>1</v>
      </c>
      <c r="M473" s="31">
        <v>45404</v>
      </c>
      <c r="N473" s="31">
        <v>45426</v>
      </c>
      <c r="O473" s="31"/>
      <c r="P473" s="29">
        <v>3.11</v>
      </c>
      <c r="Q473" s="29">
        <v>0.96</v>
      </c>
      <c r="R473" s="27" t="s">
        <v>2488</v>
      </c>
      <c r="S473" s="29">
        <v>0.32</v>
      </c>
      <c r="T473" s="27">
        <v>2024</v>
      </c>
      <c r="U473" s="29">
        <v>0.18</v>
      </c>
      <c r="V473" s="27">
        <v>2024</v>
      </c>
      <c r="W473" s="29">
        <v>24.25</v>
      </c>
      <c r="X473" s="29">
        <v>37.44</v>
      </c>
      <c r="Y473" s="29"/>
      <c r="Z473" s="29"/>
      <c r="AA473" s="27"/>
      <c r="AB473" s="29">
        <v>13.18</v>
      </c>
      <c r="AC473" s="27">
        <v>2024</v>
      </c>
      <c r="AD473" s="27"/>
      <c r="AE473" s="27"/>
      <c r="AF473" s="27"/>
      <c r="AG473" s="27"/>
      <c r="AH473" s="27"/>
      <c r="AI473" s="27"/>
      <c r="AJ473" s="27"/>
      <c r="AK473" s="73"/>
      <c r="AL473" s="73"/>
      <c r="AM473" s="73"/>
      <c r="AN473" s="73"/>
      <c r="AO473" s="73"/>
    </row>
    <row r="474" spans="1:41" s="5" customFormat="1" ht="34.5" customHeight="1">
      <c r="A474" s="27">
        <v>54</v>
      </c>
      <c r="B474" s="27">
        <v>2024</v>
      </c>
      <c r="C474" s="27" t="s">
        <v>2681</v>
      </c>
      <c r="D474" s="27" t="s">
        <v>2682</v>
      </c>
      <c r="E474" s="27" t="s">
        <v>2872</v>
      </c>
      <c r="F474" s="27" t="s">
        <v>731</v>
      </c>
      <c r="G474" s="27"/>
      <c r="H474" s="29">
        <v>254.64</v>
      </c>
      <c r="I474" s="33" t="s">
        <v>2873</v>
      </c>
      <c r="J474" s="27" t="s">
        <v>2874</v>
      </c>
      <c r="K474" s="27" t="s">
        <v>4</v>
      </c>
      <c r="L474" s="30">
        <v>1</v>
      </c>
      <c r="M474" s="31">
        <v>45414</v>
      </c>
      <c r="N474" s="31">
        <v>45436</v>
      </c>
      <c r="O474" s="31"/>
      <c r="P474" s="29">
        <v>6.45</v>
      </c>
      <c r="Q474" s="29">
        <v>8.83</v>
      </c>
      <c r="R474" s="27" t="s">
        <v>2430</v>
      </c>
      <c r="S474" s="29">
        <v>7.25</v>
      </c>
      <c r="T474" s="27" t="s">
        <v>2430</v>
      </c>
      <c r="U474" s="29">
        <v>15.29</v>
      </c>
      <c r="V474" s="27">
        <v>2024</v>
      </c>
      <c r="W474" s="29">
        <v>13.61</v>
      </c>
      <c r="X474" s="29">
        <v>154.58000000000001</v>
      </c>
      <c r="Y474" s="29"/>
      <c r="Z474" s="29"/>
      <c r="AA474" s="27"/>
      <c r="AB474" s="29">
        <v>140.97</v>
      </c>
      <c r="AC474" s="27">
        <v>2024</v>
      </c>
      <c r="AD474" s="27"/>
      <c r="AE474" s="27"/>
      <c r="AF474" s="27"/>
      <c r="AG474" s="27"/>
      <c r="AH474" s="27"/>
      <c r="AI474" s="27"/>
      <c r="AJ474" s="27"/>
      <c r="AK474" s="73"/>
      <c r="AL474" s="73"/>
      <c r="AM474" s="73"/>
      <c r="AN474" s="73"/>
      <c r="AO474" s="73"/>
    </row>
    <row r="475" spans="1:41" s="5" customFormat="1" ht="34.5" customHeight="1">
      <c r="A475" s="27">
        <v>55</v>
      </c>
      <c r="B475" s="27">
        <v>2024</v>
      </c>
      <c r="C475" s="27" t="s">
        <v>2876</v>
      </c>
      <c r="D475" s="27" t="s">
        <v>2877</v>
      </c>
      <c r="E475" s="27" t="s">
        <v>2875</v>
      </c>
      <c r="F475" s="27" t="s">
        <v>1492</v>
      </c>
      <c r="G475" s="27" t="s">
        <v>546</v>
      </c>
      <c r="H475" s="29">
        <v>68.739999999999995</v>
      </c>
      <c r="I475" s="33" t="s">
        <v>2883</v>
      </c>
      <c r="J475" s="27" t="s">
        <v>2878</v>
      </c>
      <c r="K475" s="27" t="s">
        <v>4</v>
      </c>
      <c r="L475" s="30">
        <v>1</v>
      </c>
      <c r="M475" s="31">
        <v>45401</v>
      </c>
      <c r="N475" s="31">
        <v>45436</v>
      </c>
      <c r="O475" s="31"/>
      <c r="P475" s="29"/>
      <c r="Q475" s="29">
        <v>1.44</v>
      </c>
      <c r="R475" s="27" t="s">
        <v>2607</v>
      </c>
      <c r="S475" s="29">
        <v>0.86</v>
      </c>
      <c r="T475" s="27">
        <v>2024</v>
      </c>
      <c r="U475" s="29">
        <v>1.74</v>
      </c>
      <c r="V475" s="27">
        <v>2024</v>
      </c>
      <c r="W475" s="29"/>
      <c r="X475" s="29">
        <v>8.43</v>
      </c>
      <c r="Y475" s="29"/>
      <c r="Z475" s="29"/>
      <c r="AA475" s="27"/>
      <c r="AB475" s="29">
        <v>8.43</v>
      </c>
      <c r="AC475" s="27">
        <v>2024</v>
      </c>
      <c r="AD475" s="27"/>
      <c r="AE475" s="27"/>
      <c r="AF475" s="27"/>
      <c r="AG475" s="27"/>
      <c r="AH475" s="27"/>
      <c r="AI475" s="27"/>
      <c r="AJ475" s="27"/>
      <c r="AK475" s="73"/>
      <c r="AL475" s="73"/>
      <c r="AM475" s="73"/>
      <c r="AN475" s="73"/>
      <c r="AO475" s="73"/>
    </row>
    <row r="476" spans="1:41" s="5" customFormat="1" ht="34.5" customHeight="1">
      <c r="A476" s="27">
        <v>56</v>
      </c>
      <c r="B476" s="27">
        <v>2024</v>
      </c>
      <c r="C476" s="27" t="s">
        <v>2879</v>
      </c>
      <c r="D476" s="27" t="s">
        <v>2880</v>
      </c>
      <c r="E476" s="27" t="s">
        <v>2881</v>
      </c>
      <c r="F476" s="27" t="s">
        <v>1492</v>
      </c>
      <c r="G476" s="27" t="s">
        <v>1899</v>
      </c>
      <c r="H476" s="29">
        <v>140.53</v>
      </c>
      <c r="I476" s="33" t="s">
        <v>2882</v>
      </c>
      <c r="J476" s="27" t="s">
        <v>2884</v>
      </c>
      <c r="K476" s="27" t="s">
        <v>4</v>
      </c>
      <c r="L476" s="30">
        <v>1</v>
      </c>
      <c r="M476" s="31">
        <v>45401</v>
      </c>
      <c r="N476" s="31">
        <v>45436</v>
      </c>
      <c r="O476" s="31"/>
      <c r="P476" s="29"/>
      <c r="Q476" s="29">
        <v>2.46</v>
      </c>
      <c r="R476" s="27" t="s">
        <v>2888</v>
      </c>
      <c r="S476" s="29">
        <v>1.95</v>
      </c>
      <c r="T476" s="27" t="s">
        <v>2607</v>
      </c>
      <c r="U476" s="29"/>
      <c r="V476" s="27"/>
      <c r="W476" s="29">
        <v>18.72</v>
      </c>
      <c r="X476" s="29">
        <v>60.31</v>
      </c>
      <c r="Y476" s="29"/>
      <c r="Z476" s="29"/>
      <c r="AA476" s="27"/>
      <c r="AB476" s="29">
        <v>41.59</v>
      </c>
      <c r="AC476" s="27">
        <v>2024</v>
      </c>
      <c r="AD476" s="27"/>
      <c r="AE476" s="27"/>
      <c r="AF476" s="27" t="s">
        <v>2885</v>
      </c>
      <c r="AG476" s="27" t="s">
        <v>2886</v>
      </c>
      <c r="AH476" s="27" t="s">
        <v>2887</v>
      </c>
      <c r="AI476" s="27"/>
      <c r="AJ476" s="27"/>
      <c r="AK476" s="73"/>
      <c r="AL476" s="73"/>
      <c r="AM476" s="73"/>
      <c r="AN476" s="73"/>
      <c r="AO476" s="73"/>
    </row>
    <row r="477" spans="1:41" s="5" customFormat="1" ht="34.5" customHeight="1">
      <c r="A477" s="27">
        <v>57</v>
      </c>
      <c r="B477" s="27">
        <v>2024</v>
      </c>
      <c r="C477" s="27" t="s">
        <v>2889</v>
      </c>
      <c r="D477" s="27" t="s">
        <v>2890</v>
      </c>
      <c r="E477" s="27" t="s">
        <v>2891</v>
      </c>
      <c r="F477" s="27" t="s">
        <v>1492</v>
      </c>
      <c r="G477" s="27" t="s">
        <v>546</v>
      </c>
      <c r="H477" s="29">
        <v>26.13</v>
      </c>
      <c r="I477" s="33" t="s">
        <v>2892</v>
      </c>
      <c r="J477" s="27" t="s">
        <v>2893</v>
      </c>
      <c r="K477" s="27" t="s">
        <v>4</v>
      </c>
      <c r="L477" s="30">
        <v>1</v>
      </c>
      <c r="M477" s="31">
        <v>45401</v>
      </c>
      <c r="N477" s="31">
        <v>45436</v>
      </c>
      <c r="O477" s="31"/>
      <c r="P477" s="29">
        <v>0.76</v>
      </c>
      <c r="Q477" s="29"/>
      <c r="R477" s="27"/>
      <c r="S477" s="29">
        <v>0.84</v>
      </c>
      <c r="T477" s="27">
        <v>2024</v>
      </c>
      <c r="U477" s="29"/>
      <c r="V477" s="27"/>
      <c r="W477" s="29">
        <v>1.46</v>
      </c>
      <c r="X477" s="29">
        <v>6.68</v>
      </c>
      <c r="Y477" s="29"/>
      <c r="Z477" s="29"/>
      <c r="AA477" s="27"/>
      <c r="AB477" s="29">
        <v>5.23</v>
      </c>
      <c r="AC477" s="27">
        <v>2024</v>
      </c>
      <c r="AD477" s="27"/>
      <c r="AE477" s="27"/>
      <c r="AF477" s="27"/>
      <c r="AG477" s="27"/>
      <c r="AH477" s="27"/>
      <c r="AI477" s="27"/>
      <c r="AJ477" s="27"/>
      <c r="AK477" s="73"/>
      <c r="AL477" s="73"/>
      <c r="AM477" s="73"/>
      <c r="AN477" s="73"/>
      <c r="AO477" s="73"/>
    </row>
    <row r="478" spans="1:41" s="5" customFormat="1" ht="34.5" customHeight="1">
      <c r="A478" s="27">
        <v>58</v>
      </c>
      <c r="B478" s="27">
        <v>2024</v>
      </c>
      <c r="C478" s="27" t="s">
        <v>2894</v>
      </c>
      <c r="D478" s="27" t="s">
        <v>2898</v>
      </c>
      <c r="E478" s="27" t="s">
        <v>2896</v>
      </c>
      <c r="F478" s="27" t="s">
        <v>1492</v>
      </c>
      <c r="G478" s="27" t="s">
        <v>546</v>
      </c>
      <c r="H478" s="29">
        <v>330.79</v>
      </c>
      <c r="I478" s="33" t="s">
        <v>2897</v>
      </c>
      <c r="J478" s="27" t="s">
        <v>2895</v>
      </c>
      <c r="K478" s="27" t="s">
        <v>4</v>
      </c>
      <c r="L478" s="30">
        <v>1</v>
      </c>
      <c r="M478" s="31">
        <v>45422</v>
      </c>
      <c r="N478" s="31"/>
      <c r="O478" s="31"/>
      <c r="P478" s="29"/>
      <c r="Q478" s="29">
        <v>4.79</v>
      </c>
      <c r="R478" s="27" t="s">
        <v>2430</v>
      </c>
      <c r="S478" s="29">
        <v>8.8800000000000008</v>
      </c>
      <c r="T478" s="27" t="s">
        <v>2430</v>
      </c>
      <c r="U478" s="29">
        <v>5.18</v>
      </c>
      <c r="V478" s="27">
        <v>2024</v>
      </c>
      <c r="W478" s="29">
        <v>42.6</v>
      </c>
      <c r="X478" s="29">
        <v>134.55000000000001</v>
      </c>
      <c r="Y478" s="29"/>
      <c r="Z478" s="29"/>
      <c r="AA478" s="27"/>
      <c r="AB478" s="29">
        <v>91.95</v>
      </c>
      <c r="AC478" s="27">
        <v>2024</v>
      </c>
      <c r="AD478" s="27"/>
      <c r="AE478" s="27"/>
      <c r="AF478" s="27" t="s">
        <v>2899</v>
      </c>
      <c r="AG478" s="27" t="s">
        <v>2900</v>
      </c>
      <c r="AH478" s="27" t="s">
        <v>2901</v>
      </c>
      <c r="AI478" s="27"/>
      <c r="AJ478" s="27"/>
      <c r="AK478" s="73"/>
      <c r="AL478" s="73"/>
      <c r="AM478" s="73"/>
      <c r="AN478" s="73"/>
      <c r="AO478" s="73"/>
    </row>
    <row r="479" spans="1:41" s="5" customFormat="1" ht="34.5" customHeight="1">
      <c r="A479" s="27">
        <v>59</v>
      </c>
      <c r="B479" s="27">
        <v>2024</v>
      </c>
      <c r="C479" s="27" t="s">
        <v>2902</v>
      </c>
      <c r="D479" s="27" t="s">
        <v>2903</v>
      </c>
      <c r="E479" s="27" t="s">
        <v>708</v>
      </c>
      <c r="F479" s="27" t="s">
        <v>1492</v>
      </c>
      <c r="G479" s="27" t="s">
        <v>1874</v>
      </c>
      <c r="H479" s="29">
        <v>77.87</v>
      </c>
      <c r="I479" s="33" t="s">
        <v>2904</v>
      </c>
      <c r="J479" s="27" t="s">
        <v>2905</v>
      </c>
      <c r="K479" s="27" t="s">
        <v>4</v>
      </c>
      <c r="L479" s="30">
        <v>1</v>
      </c>
      <c r="M479" s="31">
        <v>45440</v>
      </c>
      <c r="N479" s="31"/>
      <c r="O479" s="31"/>
      <c r="P479" s="29">
        <v>2.41</v>
      </c>
      <c r="Q479" s="29"/>
      <c r="R479" s="27"/>
      <c r="S479" s="29">
        <v>0.19</v>
      </c>
      <c r="T479" s="27">
        <v>2024</v>
      </c>
      <c r="U479" s="29">
        <v>0.13</v>
      </c>
      <c r="V479" s="27">
        <v>2024</v>
      </c>
      <c r="W479" s="29">
        <v>17.440000000000001</v>
      </c>
      <c r="X479" s="29">
        <v>20.45</v>
      </c>
      <c r="Y479" s="29"/>
      <c r="Z479" s="29"/>
      <c r="AA479" s="27"/>
      <c r="AB479" s="29">
        <v>3.01</v>
      </c>
      <c r="AC479" s="27">
        <v>2024</v>
      </c>
      <c r="AD479" s="27"/>
      <c r="AE479" s="27"/>
      <c r="AF479" s="27" t="s">
        <v>2906</v>
      </c>
      <c r="AG479" s="27" t="s">
        <v>2907</v>
      </c>
      <c r="AH479" s="27" t="s">
        <v>2908</v>
      </c>
      <c r="AI479" s="27"/>
      <c r="AJ479" s="27"/>
      <c r="AK479" s="73"/>
      <c r="AL479" s="73"/>
      <c r="AM479" s="73"/>
      <c r="AN479" s="73"/>
      <c r="AO479" s="73"/>
    </row>
    <row r="480" spans="1:41" s="5" customFormat="1" ht="34.5" customHeight="1">
      <c r="A480" s="27">
        <v>60</v>
      </c>
      <c r="B480" s="27">
        <v>2024</v>
      </c>
      <c r="C480" s="27" t="s">
        <v>2909</v>
      </c>
      <c r="D480" s="27" t="s">
        <v>2910</v>
      </c>
      <c r="E480" s="27" t="s">
        <v>1042</v>
      </c>
      <c r="F480" s="27" t="s">
        <v>57</v>
      </c>
      <c r="G480" s="27"/>
      <c r="H480" s="29">
        <v>31.27</v>
      </c>
      <c r="I480" s="33" t="s">
        <v>2911</v>
      </c>
      <c r="J480" s="27" t="s">
        <v>2912</v>
      </c>
      <c r="K480" s="27" t="s">
        <v>4</v>
      </c>
      <c r="L480" s="30">
        <v>1</v>
      </c>
      <c r="M480" s="31">
        <v>45300</v>
      </c>
      <c r="N480" s="31">
        <v>45456</v>
      </c>
      <c r="O480" s="31"/>
      <c r="P480" s="29">
        <v>1.58</v>
      </c>
      <c r="Q480" s="29">
        <v>2.12</v>
      </c>
      <c r="R480" s="27">
        <v>2024</v>
      </c>
      <c r="S480" s="29">
        <v>0.53</v>
      </c>
      <c r="T480" s="27">
        <v>2024</v>
      </c>
      <c r="U480" s="29"/>
      <c r="V480" s="27"/>
      <c r="W480" s="29">
        <v>8.67</v>
      </c>
      <c r="X480" s="29">
        <v>8.67</v>
      </c>
      <c r="Y480" s="29"/>
      <c r="Z480" s="29"/>
      <c r="AA480" s="27"/>
      <c r="AB480" s="29"/>
      <c r="AC480" s="27"/>
      <c r="AD480" s="27"/>
      <c r="AE480" s="27"/>
      <c r="AF480" s="27"/>
      <c r="AG480" s="27"/>
      <c r="AH480" s="27"/>
      <c r="AI480" s="27"/>
      <c r="AJ480" s="27"/>
      <c r="AK480" s="73"/>
      <c r="AL480" s="73"/>
      <c r="AM480" s="73"/>
      <c r="AN480" s="73"/>
      <c r="AO480" s="73"/>
    </row>
    <row r="481" spans="1:41" s="5" customFormat="1" ht="34.5" customHeight="1">
      <c r="A481" s="27">
        <v>61</v>
      </c>
      <c r="B481" s="27">
        <v>2024</v>
      </c>
      <c r="C481" s="27" t="s">
        <v>2913</v>
      </c>
      <c r="D481" s="27" t="s">
        <v>2914</v>
      </c>
      <c r="E481" s="27" t="s">
        <v>92</v>
      </c>
      <c r="F481" s="27" t="s">
        <v>135</v>
      </c>
      <c r="G481" s="27" t="s">
        <v>2915</v>
      </c>
      <c r="H481" s="29">
        <v>28.61</v>
      </c>
      <c r="I481" s="33" t="s">
        <v>2916</v>
      </c>
      <c r="J481" s="27" t="s">
        <v>2917</v>
      </c>
      <c r="K481" s="27" t="s">
        <v>4</v>
      </c>
      <c r="L481" s="30">
        <v>1</v>
      </c>
      <c r="M481" s="31">
        <v>45441</v>
      </c>
      <c r="N481" s="31">
        <v>45450</v>
      </c>
      <c r="O481" s="31"/>
      <c r="P481" s="29"/>
      <c r="Q481" s="29">
        <v>0.72</v>
      </c>
      <c r="R481" s="27">
        <v>2024</v>
      </c>
      <c r="S481" s="29">
        <v>1.27</v>
      </c>
      <c r="T481" s="27" t="s">
        <v>2918</v>
      </c>
      <c r="U481" s="29">
        <v>1.46</v>
      </c>
      <c r="V481" s="27">
        <v>2024</v>
      </c>
      <c r="W481" s="29"/>
      <c r="X481" s="29">
        <v>6.05</v>
      </c>
      <c r="Y481" s="29"/>
      <c r="Z481" s="29"/>
      <c r="AA481" s="27"/>
      <c r="AB481" s="29">
        <v>6.03</v>
      </c>
      <c r="AC481" s="27">
        <v>2024</v>
      </c>
      <c r="AD481" s="27"/>
      <c r="AE481" s="27"/>
      <c r="AF481" s="27" t="s">
        <v>2919</v>
      </c>
      <c r="AG481" s="27" t="s">
        <v>2920</v>
      </c>
      <c r="AH481" s="27" t="s">
        <v>2921</v>
      </c>
      <c r="AI481" s="27"/>
      <c r="AJ481" s="27"/>
      <c r="AK481" s="73"/>
      <c r="AL481" s="73"/>
      <c r="AM481" s="73"/>
      <c r="AN481" s="73"/>
      <c r="AO481" s="73"/>
    </row>
    <row r="482" spans="1:41" s="5" customFormat="1" ht="34.5" customHeight="1">
      <c r="A482" s="27">
        <v>62</v>
      </c>
      <c r="B482" s="27">
        <v>2024</v>
      </c>
      <c r="C482" s="27" t="s">
        <v>2922</v>
      </c>
      <c r="D482" s="27" t="s">
        <v>2923</v>
      </c>
      <c r="E482" s="27" t="s">
        <v>2924</v>
      </c>
      <c r="F482" s="27" t="s">
        <v>57</v>
      </c>
      <c r="G482" s="27" t="s">
        <v>546</v>
      </c>
      <c r="H482" s="29">
        <v>70.63</v>
      </c>
      <c r="I482" s="33" t="s">
        <v>2925</v>
      </c>
      <c r="J482" s="27" t="s">
        <v>2926</v>
      </c>
      <c r="K482" s="27" t="s">
        <v>4</v>
      </c>
      <c r="L482" s="30">
        <v>1</v>
      </c>
      <c r="M482" s="31">
        <v>45426</v>
      </c>
      <c r="N482" s="31">
        <v>45462</v>
      </c>
      <c r="O482" s="31"/>
      <c r="P482" s="29"/>
      <c r="Q482" s="29"/>
      <c r="R482" s="27"/>
      <c r="S482" s="29">
        <v>0.94</v>
      </c>
      <c r="T482" s="27">
        <v>2024</v>
      </c>
      <c r="U482" s="29"/>
      <c r="V482" s="27"/>
      <c r="W482" s="29">
        <v>26.06</v>
      </c>
      <c r="X482" s="29">
        <v>26.06</v>
      </c>
      <c r="Y482" s="29"/>
      <c r="Z482" s="29"/>
      <c r="AA482" s="27"/>
      <c r="AB482" s="29"/>
      <c r="AC482" s="27"/>
      <c r="AD482" s="27"/>
      <c r="AE482" s="27"/>
      <c r="AF482" s="27" t="s">
        <v>2927</v>
      </c>
      <c r="AG482" s="27" t="s">
        <v>2928</v>
      </c>
      <c r="AH482" s="27" t="s">
        <v>2929</v>
      </c>
      <c r="AI482" s="27"/>
      <c r="AJ482" s="27"/>
      <c r="AK482" s="73"/>
      <c r="AL482" s="73"/>
      <c r="AM482" s="73"/>
      <c r="AN482" s="73"/>
      <c r="AO482" s="73"/>
    </row>
    <row r="483" spans="1:41" s="5" customFormat="1" ht="34.5" customHeight="1">
      <c r="A483" s="27">
        <v>63</v>
      </c>
      <c r="B483" s="27">
        <v>2024</v>
      </c>
      <c r="C483" s="27" t="s">
        <v>2930</v>
      </c>
      <c r="D483" s="27" t="s">
        <v>2931</v>
      </c>
      <c r="E483" s="27" t="s">
        <v>2932</v>
      </c>
      <c r="F483" s="27" t="s">
        <v>57</v>
      </c>
      <c r="G483" s="27" t="s">
        <v>546</v>
      </c>
      <c r="H483" s="29">
        <v>236.98</v>
      </c>
      <c r="I483" s="33" t="s">
        <v>2933</v>
      </c>
      <c r="J483" s="27" t="s">
        <v>2934</v>
      </c>
      <c r="K483" s="27" t="s">
        <v>4</v>
      </c>
      <c r="L483" s="30">
        <v>1</v>
      </c>
      <c r="M483" s="31">
        <v>45440</v>
      </c>
      <c r="N483" s="31">
        <v>45457</v>
      </c>
      <c r="O483" s="31"/>
      <c r="P483" s="29">
        <v>0.76</v>
      </c>
      <c r="Q483" s="29"/>
      <c r="R483" s="27"/>
      <c r="S483" s="29"/>
      <c r="T483" s="27"/>
      <c r="U483" s="29">
        <v>0.98</v>
      </c>
      <c r="V483" s="27">
        <v>2024</v>
      </c>
      <c r="W483" s="29">
        <v>78.63</v>
      </c>
      <c r="X483" s="29">
        <v>97.37</v>
      </c>
      <c r="Y483" s="29"/>
      <c r="Z483" s="29"/>
      <c r="AA483" s="27"/>
      <c r="AB483" s="29">
        <v>18.77</v>
      </c>
      <c r="AC483" s="27">
        <v>2024</v>
      </c>
      <c r="AD483" s="27"/>
      <c r="AE483" s="27"/>
      <c r="AF483" s="27" t="s">
        <v>1417</v>
      </c>
      <c r="AG483" s="27" t="s">
        <v>1418</v>
      </c>
      <c r="AH483" s="27" t="s">
        <v>2935</v>
      </c>
      <c r="AI483" s="27"/>
      <c r="AJ483" s="27"/>
      <c r="AK483" s="73"/>
      <c r="AL483" s="73"/>
      <c r="AM483" s="73"/>
      <c r="AN483" s="73"/>
      <c r="AO483" s="73"/>
    </row>
    <row r="484" spans="1:41" s="5" customFormat="1" ht="34.5" customHeight="1">
      <c r="A484" s="27">
        <v>64</v>
      </c>
      <c r="B484" s="27">
        <v>2024</v>
      </c>
      <c r="C484" s="27" t="s">
        <v>2938</v>
      </c>
      <c r="D484" s="27" t="s">
        <v>2939</v>
      </c>
      <c r="E484" s="27" t="s">
        <v>2937</v>
      </c>
      <c r="F484" s="27" t="s">
        <v>65</v>
      </c>
      <c r="G484" s="27"/>
      <c r="H484" s="29">
        <v>188.45</v>
      </c>
      <c r="I484" s="33" t="s">
        <v>2940</v>
      </c>
      <c r="J484" s="27" t="s">
        <v>2936</v>
      </c>
      <c r="K484" s="27" t="s">
        <v>4</v>
      </c>
      <c r="L484" s="30">
        <v>1</v>
      </c>
      <c r="M484" s="31">
        <v>45441</v>
      </c>
      <c r="N484" s="31">
        <v>45460</v>
      </c>
      <c r="O484" s="31"/>
      <c r="P484" s="29">
        <v>3.7</v>
      </c>
      <c r="Q484" s="29">
        <v>1.72</v>
      </c>
      <c r="R484" s="27" t="s">
        <v>2488</v>
      </c>
      <c r="S484" s="29">
        <v>0.44</v>
      </c>
      <c r="T484" s="27">
        <v>2024</v>
      </c>
      <c r="U484" s="29">
        <v>7.99</v>
      </c>
      <c r="V484" s="27">
        <v>2024</v>
      </c>
      <c r="W484" s="29">
        <v>52.69</v>
      </c>
      <c r="X484" s="29">
        <v>150.87</v>
      </c>
      <c r="Y484" s="29"/>
      <c r="Z484" s="29"/>
      <c r="AA484" s="27"/>
      <c r="AB484" s="29">
        <v>98.18</v>
      </c>
      <c r="AC484" s="27">
        <v>2024</v>
      </c>
      <c r="AD484" s="27"/>
      <c r="AE484" s="27"/>
      <c r="AF484" s="27" t="s">
        <v>2941</v>
      </c>
      <c r="AG484" s="27" t="s">
        <v>2942</v>
      </c>
      <c r="AH484" s="27" t="s">
        <v>2943</v>
      </c>
      <c r="AI484" s="27"/>
      <c r="AJ484" s="27"/>
      <c r="AK484" s="73"/>
      <c r="AL484" s="73"/>
      <c r="AM484" s="73"/>
      <c r="AN484" s="73"/>
      <c r="AO484" s="73"/>
    </row>
    <row r="485" spans="1:41" s="5" customFormat="1" ht="34.5" customHeight="1">
      <c r="A485" s="27">
        <v>65</v>
      </c>
      <c r="B485" s="27">
        <v>2024</v>
      </c>
      <c r="C485" s="27" t="s">
        <v>2944</v>
      </c>
      <c r="D485" s="27" t="s">
        <v>2945</v>
      </c>
      <c r="E485" s="27" t="s">
        <v>2946</v>
      </c>
      <c r="F485" s="27" t="s">
        <v>1492</v>
      </c>
      <c r="G485" s="27" t="s">
        <v>1884</v>
      </c>
      <c r="H485" s="29">
        <v>16.54</v>
      </c>
      <c r="I485" s="33" t="s">
        <v>2947</v>
      </c>
      <c r="J485" s="27" t="s">
        <v>2948</v>
      </c>
      <c r="K485" s="27" t="s">
        <v>4</v>
      </c>
      <c r="L485" s="30">
        <v>1</v>
      </c>
      <c r="M485" s="31">
        <v>45450</v>
      </c>
      <c r="N485" s="31"/>
      <c r="O485" s="31"/>
      <c r="P485" s="29">
        <v>0.16</v>
      </c>
      <c r="Q485" s="29">
        <v>1.57</v>
      </c>
      <c r="R485" s="27" t="s">
        <v>2488</v>
      </c>
      <c r="S485" s="29">
        <v>0.59</v>
      </c>
      <c r="T485" s="27">
        <v>2024</v>
      </c>
      <c r="U485" s="29"/>
      <c r="V485" s="27"/>
      <c r="W485" s="29">
        <v>5.75</v>
      </c>
      <c r="X485" s="29">
        <v>5.75</v>
      </c>
      <c r="Y485" s="29"/>
      <c r="Z485" s="29"/>
      <c r="AA485" s="27"/>
      <c r="AB485" s="29"/>
      <c r="AC485" s="27"/>
      <c r="AD485" s="27"/>
      <c r="AE485" s="27"/>
      <c r="AF485" s="27"/>
      <c r="AG485" s="27"/>
      <c r="AH485" s="27"/>
      <c r="AI485" s="27"/>
      <c r="AJ485" s="27"/>
      <c r="AK485" s="73"/>
      <c r="AL485" s="73"/>
      <c r="AM485" s="73"/>
      <c r="AN485" s="73"/>
      <c r="AO485" s="73"/>
    </row>
    <row r="486" spans="1:41" s="5" customFormat="1" ht="34.5" customHeight="1">
      <c r="A486" s="27">
        <v>66</v>
      </c>
      <c r="B486" s="27">
        <v>2024</v>
      </c>
      <c r="C486" s="27" t="s">
        <v>2950</v>
      </c>
      <c r="D486" s="27" t="s">
        <v>2951</v>
      </c>
      <c r="E486" s="27" t="s">
        <v>2949</v>
      </c>
      <c r="F486" s="27" t="s">
        <v>1492</v>
      </c>
      <c r="G486" s="27" t="s">
        <v>546</v>
      </c>
      <c r="H486" s="29">
        <v>127.82</v>
      </c>
      <c r="I486" s="33" t="s">
        <v>2952</v>
      </c>
      <c r="J486" s="27" t="s">
        <v>2953</v>
      </c>
      <c r="K486" s="27" t="s">
        <v>4</v>
      </c>
      <c r="L486" s="30">
        <v>1</v>
      </c>
      <c r="M486" s="31">
        <v>45363</v>
      </c>
      <c r="N486" s="31">
        <v>45455</v>
      </c>
      <c r="O486" s="31"/>
      <c r="P486" s="29">
        <v>4.33</v>
      </c>
      <c r="Q486" s="29">
        <v>3.13</v>
      </c>
      <c r="R486" s="27">
        <v>2024</v>
      </c>
      <c r="S486" s="29">
        <v>1.33</v>
      </c>
      <c r="T486" s="27" t="s">
        <v>2488</v>
      </c>
      <c r="U486" s="29">
        <v>0.06</v>
      </c>
      <c r="V486" s="27">
        <v>2024</v>
      </c>
      <c r="W486" s="29">
        <v>41.63</v>
      </c>
      <c r="X486" s="29">
        <v>61.68</v>
      </c>
      <c r="Y486" s="29"/>
      <c r="Z486" s="29"/>
      <c r="AA486" s="27"/>
      <c r="AB486" s="29">
        <v>20.05</v>
      </c>
      <c r="AC486" s="27">
        <v>2024</v>
      </c>
      <c r="AD486" s="27"/>
      <c r="AE486" s="27"/>
      <c r="AF486" s="27" t="s">
        <v>2954</v>
      </c>
      <c r="AG486" s="27" t="s">
        <v>2955</v>
      </c>
      <c r="AH486" s="27" t="s">
        <v>2956</v>
      </c>
      <c r="AI486" s="27"/>
      <c r="AJ486" s="27"/>
      <c r="AK486" s="73"/>
      <c r="AL486" s="73"/>
      <c r="AM486" s="73"/>
      <c r="AN486" s="73"/>
      <c r="AO486" s="73"/>
    </row>
    <row r="487" spans="1:41" s="5" customFormat="1" ht="34.5" customHeight="1">
      <c r="A487" s="27">
        <v>67</v>
      </c>
      <c r="B487" s="27">
        <v>2024</v>
      </c>
      <c r="C487" s="27" t="s">
        <v>2950</v>
      </c>
      <c r="D487" s="27" t="s">
        <v>2951</v>
      </c>
      <c r="E487" s="27" t="s">
        <v>2957</v>
      </c>
      <c r="F487" s="27" t="s">
        <v>1492</v>
      </c>
      <c r="G487" s="27" t="s">
        <v>546</v>
      </c>
      <c r="H487" s="29">
        <v>69.7</v>
      </c>
      <c r="I487" s="33" t="s">
        <v>2958</v>
      </c>
      <c r="J487" s="27" t="s">
        <v>2959</v>
      </c>
      <c r="K487" s="27" t="s">
        <v>4</v>
      </c>
      <c r="L487" s="30">
        <v>1</v>
      </c>
      <c r="M487" s="31">
        <v>45329</v>
      </c>
      <c r="N487" s="31">
        <v>45455</v>
      </c>
      <c r="O487" s="31"/>
      <c r="P487" s="29"/>
      <c r="Q487" s="29">
        <v>1.04</v>
      </c>
      <c r="R487" s="27">
        <v>2024</v>
      </c>
      <c r="S487" s="29">
        <v>0.67</v>
      </c>
      <c r="T487" s="27">
        <v>2024</v>
      </c>
      <c r="U487" s="29"/>
      <c r="V487" s="27"/>
      <c r="W487" s="29">
        <v>7.78</v>
      </c>
      <c r="X487" s="29">
        <v>31.58</v>
      </c>
      <c r="Y487" s="29"/>
      <c r="Z487" s="29"/>
      <c r="AA487" s="27"/>
      <c r="AB487" s="29">
        <v>23.82</v>
      </c>
      <c r="AC487" s="27">
        <v>2024</v>
      </c>
      <c r="AD487" s="27"/>
      <c r="AE487" s="27"/>
      <c r="AF487" s="27" t="s">
        <v>2960</v>
      </c>
      <c r="AG487" s="27" t="s">
        <v>2961</v>
      </c>
      <c r="AH487" s="27" t="s">
        <v>2962</v>
      </c>
      <c r="AI487" s="27"/>
      <c r="AJ487" s="27"/>
      <c r="AK487" s="73"/>
      <c r="AL487" s="73"/>
      <c r="AM487" s="73"/>
      <c r="AN487" s="73"/>
      <c r="AO487" s="73"/>
    </row>
    <row r="488" spans="1:41" s="5" customFormat="1" ht="34.5" customHeight="1">
      <c r="A488" s="27">
        <v>68</v>
      </c>
      <c r="B488" s="27">
        <v>2024</v>
      </c>
      <c r="C488" s="27" t="s">
        <v>2963</v>
      </c>
      <c r="D488" s="27" t="s">
        <v>2751</v>
      </c>
      <c r="E488" s="27" t="s">
        <v>2964</v>
      </c>
      <c r="F488" s="27" t="s">
        <v>57</v>
      </c>
      <c r="G488" s="27" t="s">
        <v>546</v>
      </c>
      <c r="H488" s="29">
        <v>156.19999999999999</v>
      </c>
      <c r="I488" s="33" t="s">
        <v>294</v>
      </c>
      <c r="J488" s="27" t="s">
        <v>2965</v>
      </c>
      <c r="K488" s="27" t="s">
        <v>4</v>
      </c>
      <c r="L488" s="30">
        <v>1</v>
      </c>
      <c r="M488" s="31">
        <v>45453</v>
      </c>
      <c r="N488" s="31">
        <v>45456</v>
      </c>
      <c r="O488" s="31"/>
      <c r="P488" s="29">
        <v>6.08</v>
      </c>
      <c r="Q488" s="29">
        <v>4.25</v>
      </c>
      <c r="R488" s="27" t="s">
        <v>2488</v>
      </c>
      <c r="S488" s="29"/>
      <c r="T488" s="27"/>
      <c r="U488" s="29">
        <v>8.4600000000000009</v>
      </c>
      <c r="V488" s="27">
        <v>2024</v>
      </c>
      <c r="W488" s="29">
        <v>9.49</v>
      </c>
      <c r="X488" s="29">
        <v>96.4</v>
      </c>
      <c r="Y488" s="29"/>
      <c r="Z488" s="29"/>
      <c r="AA488" s="27"/>
      <c r="AB488" s="29">
        <v>86.29</v>
      </c>
      <c r="AC488" s="27">
        <v>2024</v>
      </c>
      <c r="AD488" s="27"/>
      <c r="AE488" s="27"/>
      <c r="AF488" s="27" t="s">
        <v>2966</v>
      </c>
      <c r="AG488" s="27" t="s">
        <v>2967</v>
      </c>
      <c r="AH488" s="27" t="s">
        <v>2968</v>
      </c>
      <c r="AI488" s="27"/>
      <c r="AJ488" s="27"/>
      <c r="AK488" s="73"/>
      <c r="AL488" s="73"/>
      <c r="AM488" s="73"/>
      <c r="AN488" s="73"/>
      <c r="AO488" s="73"/>
    </row>
    <row r="489" spans="1:41" s="5" customFormat="1" ht="34.5" customHeight="1">
      <c r="A489" s="27">
        <v>69</v>
      </c>
      <c r="B489" s="27">
        <v>2024</v>
      </c>
      <c r="C489" s="27" t="s">
        <v>2969</v>
      </c>
      <c r="D489" s="27" t="s">
        <v>2970</v>
      </c>
      <c r="E489" s="27" t="s">
        <v>708</v>
      </c>
      <c r="F489" s="27" t="s">
        <v>1492</v>
      </c>
      <c r="G489" s="27" t="s">
        <v>2394</v>
      </c>
      <c r="H489" s="29">
        <v>39.659999999999997</v>
      </c>
      <c r="I489" s="33" t="s">
        <v>2971</v>
      </c>
      <c r="J489" s="27" t="s">
        <v>2972</v>
      </c>
      <c r="K489" s="27" t="s">
        <v>4</v>
      </c>
      <c r="L489" s="30">
        <v>1</v>
      </c>
      <c r="M489" s="31">
        <v>45436</v>
      </c>
      <c r="N489" s="31">
        <v>45461</v>
      </c>
      <c r="O489" s="31"/>
      <c r="P489" s="29"/>
      <c r="Q489" s="29">
        <v>2.5299999999999998</v>
      </c>
      <c r="R489" s="27" t="s">
        <v>2607</v>
      </c>
      <c r="S489" s="29">
        <v>1.48</v>
      </c>
      <c r="T489" s="27" t="s">
        <v>2607</v>
      </c>
      <c r="U489" s="29">
        <v>0.24</v>
      </c>
      <c r="V489" s="27">
        <v>2024</v>
      </c>
      <c r="W489" s="29">
        <v>0.81</v>
      </c>
      <c r="X489" s="29">
        <v>4.83</v>
      </c>
      <c r="Y489" s="29"/>
      <c r="Z489" s="29"/>
      <c r="AA489" s="27"/>
      <c r="AB489" s="29">
        <v>4.0199999999999996</v>
      </c>
      <c r="AC489" s="27">
        <v>2024</v>
      </c>
      <c r="AD489" s="27"/>
      <c r="AE489" s="27"/>
      <c r="AF489" s="27" t="s">
        <v>2421</v>
      </c>
      <c r="AG489" s="27" t="s">
        <v>2422</v>
      </c>
      <c r="AH489" s="27" t="s">
        <v>2423</v>
      </c>
      <c r="AI489" s="27"/>
      <c r="AJ489" s="27"/>
      <c r="AK489" s="73"/>
      <c r="AL489" s="73"/>
      <c r="AM489" s="73"/>
      <c r="AN489" s="73"/>
      <c r="AO489" s="73"/>
    </row>
    <row r="490" spans="1:41" s="5" customFormat="1" ht="34.5" customHeight="1">
      <c r="A490" s="27">
        <v>70</v>
      </c>
      <c r="B490" s="27">
        <v>2024</v>
      </c>
      <c r="C490" s="27" t="s">
        <v>2973</v>
      </c>
      <c r="D490" s="27" t="s">
        <v>2974</v>
      </c>
      <c r="E490" s="27" t="s">
        <v>2975</v>
      </c>
      <c r="F490" s="27" t="s">
        <v>135</v>
      </c>
      <c r="G490" s="27"/>
      <c r="H490" s="29">
        <v>29.89</v>
      </c>
      <c r="I490" s="33" t="s">
        <v>2976</v>
      </c>
      <c r="J490" s="27" t="s">
        <v>2977</v>
      </c>
      <c r="K490" s="27" t="s">
        <v>4</v>
      </c>
      <c r="L490" s="30">
        <v>1</v>
      </c>
      <c r="M490" s="31">
        <v>45454</v>
      </c>
      <c r="N490" s="31"/>
      <c r="O490" s="31"/>
      <c r="P490" s="29"/>
      <c r="Q490" s="29"/>
      <c r="R490" s="27"/>
      <c r="S490" s="29"/>
      <c r="T490" s="27"/>
      <c r="U490" s="29"/>
      <c r="V490" s="27"/>
      <c r="W490" s="29">
        <v>2.39</v>
      </c>
      <c r="X490" s="29">
        <v>16.850000000000001</v>
      </c>
      <c r="Y490" s="29"/>
      <c r="Z490" s="29"/>
      <c r="AA490" s="27"/>
      <c r="AB490" s="29">
        <v>14.46</v>
      </c>
      <c r="AC490" s="27">
        <v>2024</v>
      </c>
      <c r="AD490" s="27"/>
      <c r="AE490" s="27"/>
      <c r="AF490" s="27" t="s">
        <v>2980</v>
      </c>
      <c r="AG490" s="27" t="s">
        <v>2978</v>
      </c>
      <c r="AH490" s="27" t="s">
        <v>2979</v>
      </c>
      <c r="AI490" s="27"/>
      <c r="AJ490" s="27"/>
      <c r="AK490" s="73"/>
      <c r="AL490" s="73"/>
      <c r="AM490" s="73"/>
      <c r="AN490" s="73"/>
      <c r="AO490" s="73"/>
    </row>
    <row r="491" spans="1:41" s="5" customFormat="1" ht="34.5" customHeight="1">
      <c r="A491" s="27">
        <v>71</v>
      </c>
      <c r="B491" s="27">
        <v>2024</v>
      </c>
      <c r="C491" s="27" t="s">
        <v>2981</v>
      </c>
      <c r="D491" s="27" t="s">
        <v>2982</v>
      </c>
      <c r="E491" s="27" t="s">
        <v>23</v>
      </c>
      <c r="F491" s="27" t="s">
        <v>1492</v>
      </c>
      <c r="G491" s="27"/>
      <c r="H491" s="29">
        <v>74.040000000000006</v>
      </c>
      <c r="I491" s="33" t="s">
        <v>2983</v>
      </c>
      <c r="J491" s="27" t="s">
        <v>2984</v>
      </c>
      <c r="K491" s="27" t="s">
        <v>4</v>
      </c>
      <c r="L491" s="30">
        <v>1</v>
      </c>
      <c r="M491" s="31">
        <v>45455</v>
      </c>
      <c r="N491" s="31">
        <v>45461</v>
      </c>
      <c r="O491" s="31"/>
      <c r="P491" s="29">
        <v>2.68</v>
      </c>
      <c r="Q491" s="29">
        <v>2.2799999999999998</v>
      </c>
      <c r="R491" s="27" t="s">
        <v>2888</v>
      </c>
      <c r="S491" s="29">
        <v>0.25</v>
      </c>
      <c r="T491" s="27">
        <v>2024</v>
      </c>
      <c r="U491" s="29">
        <v>0.05</v>
      </c>
      <c r="V491" s="27">
        <v>2024</v>
      </c>
      <c r="W491" s="29">
        <v>18.53</v>
      </c>
      <c r="X491" s="29">
        <v>24.68</v>
      </c>
      <c r="Y491" s="29"/>
      <c r="Z491" s="29"/>
      <c r="AA491" s="27"/>
      <c r="AB491" s="29">
        <v>6.15</v>
      </c>
      <c r="AC491" s="27">
        <v>2024</v>
      </c>
      <c r="AD491" s="27"/>
      <c r="AE491" s="27"/>
      <c r="AF491" s="27" t="s">
        <v>2985</v>
      </c>
      <c r="AG491" s="27" t="s">
        <v>2986</v>
      </c>
      <c r="AH491" s="27" t="s">
        <v>2987</v>
      </c>
      <c r="AI491" s="27"/>
      <c r="AJ491" s="27"/>
      <c r="AK491" s="73"/>
      <c r="AL491" s="73"/>
      <c r="AM491" s="73"/>
      <c r="AN491" s="73"/>
      <c r="AO491" s="73"/>
    </row>
    <row r="492" spans="1:41" s="5" customFormat="1" ht="34.5" customHeight="1">
      <c r="A492" s="27">
        <v>72</v>
      </c>
      <c r="B492" s="27">
        <v>2024</v>
      </c>
      <c r="C492" s="27" t="s">
        <v>2989</v>
      </c>
      <c r="D492" s="27" t="s">
        <v>2990</v>
      </c>
      <c r="E492" s="27" t="s">
        <v>2988</v>
      </c>
      <c r="F492" s="27" t="s">
        <v>142</v>
      </c>
      <c r="G492" s="27"/>
      <c r="H492" s="29">
        <v>220.03</v>
      </c>
      <c r="I492" s="33" t="s">
        <v>2991</v>
      </c>
      <c r="J492" s="27" t="s">
        <v>2992</v>
      </c>
      <c r="K492" s="27" t="s">
        <v>4</v>
      </c>
      <c r="L492" s="30">
        <v>3</v>
      </c>
      <c r="M492" s="31">
        <v>45447</v>
      </c>
      <c r="N492" s="31">
        <v>45463</v>
      </c>
      <c r="O492" s="31"/>
      <c r="P492" s="29">
        <v>3.61</v>
      </c>
      <c r="Q492" s="29"/>
      <c r="R492" s="27"/>
      <c r="S492" s="29">
        <v>0.24</v>
      </c>
      <c r="T492" s="27">
        <v>2024</v>
      </c>
      <c r="U492" s="29">
        <v>4.3899999999999997</v>
      </c>
      <c r="V492" s="27">
        <v>2024</v>
      </c>
      <c r="W492" s="29">
        <v>154.41999999999999</v>
      </c>
      <c r="X492" s="29">
        <v>176.02</v>
      </c>
      <c r="Y492" s="29"/>
      <c r="Z492" s="29"/>
      <c r="AA492" s="27"/>
      <c r="AB492" s="29">
        <v>21.6</v>
      </c>
      <c r="AC492" s="27">
        <v>2024</v>
      </c>
      <c r="AD492" s="27"/>
      <c r="AE492" s="27"/>
      <c r="AF492" s="27"/>
      <c r="AG492" s="27"/>
      <c r="AH492" s="27"/>
      <c r="AI492" s="27"/>
      <c r="AJ492" s="27"/>
      <c r="AK492" s="73"/>
      <c r="AL492" s="73"/>
      <c r="AM492" s="73"/>
      <c r="AN492" s="73"/>
      <c r="AO492" s="73"/>
    </row>
    <row r="493" spans="1:41" s="5" customFormat="1" ht="34.5" customHeight="1">
      <c r="A493" s="27">
        <v>73</v>
      </c>
      <c r="B493" s="27">
        <v>2024</v>
      </c>
      <c r="C493" s="27" t="s">
        <v>2995</v>
      </c>
      <c r="D493" s="27" t="s">
        <v>2993</v>
      </c>
      <c r="E493" s="27" t="s">
        <v>1134</v>
      </c>
      <c r="F493" s="27" t="s">
        <v>152</v>
      </c>
      <c r="G493" s="27" t="s">
        <v>2283</v>
      </c>
      <c r="H493" s="29">
        <v>86.07</v>
      </c>
      <c r="I493" s="33" t="s">
        <v>2994</v>
      </c>
      <c r="J493" s="27" t="s">
        <v>2996</v>
      </c>
      <c r="K493" s="27" t="s">
        <v>4</v>
      </c>
      <c r="L493" s="30">
        <v>1</v>
      </c>
      <c r="M493" s="31">
        <v>45441</v>
      </c>
      <c r="N493" s="31">
        <v>45461</v>
      </c>
      <c r="O493" s="31"/>
      <c r="P493" s="29">
        <v>3.73</v>
      </c>
      <c r="Q493" s="29">
        <v>1.04</v>
      </c>
      <c r="R493" s="27" t="s">
        <v>2488</v>
      </c>
      <c r="S493" s="29">
        <v>0.38</v>
      </c>
      <c r="T493" s="27">
        <v>2024</v>
      </c>
      <c r="U493" s="29"/>
      <c r="V493" s="27"/>
      <c r="W493" s="29">
        <v>10.89</v>
      </c>
      <c r="X493" s="29">
        <v>10.89</v>
      </c>
      <c r="Y493" s="29"/>
      <c r="Z493" s="29"/>
      <c r="AA493" s="27"/>
      <c r="AB493" s="29"/>
      <c r="AC493" s="27"/>
      <c r="AD493" s="27"/>
      <c r="AE493" s="27"/>
      <c r="AF493" s="27"/>
      <c r="AG493" s="27"/>
      <c r="AH493" s="27"/>
      <c r="AI493" s="27"/>
      <c r="AJ493" s="27"/>
      <c r="AK493" s="73"/>
      <c r="AL493" s="73"/>
      <c r="AM493" s="73"/>
      <c r="AN493" s="73"/>
      <c r="AO493" s="73"/>
    </row>
    <row r="494" spans="1:41" s="5" customFormat="1" ht="34.5" customHeight="1">
      <c r="A494" s="27">
        <v>74</v>
      </c>
      <c r="B494" s="27">
        <v>2024</v>
      </c>
      <c r="C494" s="27" t="s">
        <v>2997</v>
      </c>
      <c r="D494" s="27" t="s">
        <v>2998</v>
      </c>
      <c r="E494" s="27" t="s">
        <v>104</v>
      </c>
      <c r="F494" s="27" t="s">
        <v>65</v>
      </c>
      <c r="G494" s="27"/>
      <c r="H494" s="29">
        <v>125.47</v>
      </c>
      <c r="I494" s="33" t="s">
        <v>2999</v>
      </c>
      <c r="J494" s="27" t="s">
        <v>3000</v>
      </c>
      <c r="K494" s="27" t="s">
        <v>4</v>
      </c>
      <c r="L494" s="30">
        <v>3</v>
      </c>
      <c r="M494" s="31">
        <v>45378</v>
      </c>
      <c r="N494" s="31">
        <v>45463</v>
      </c>
      <c r="O494" s="31"/>
      <c r="P494" s="29">
        <v>0.46</v>
      </c>
      <c r="Q494" s="29">
        <v>0.42</v>
      </c>
      <c r="R494" s="27">
        <v>2024</v>
      </c>
      <c r="S494" s="29">
        <v>0.08</v>
      </c>
      <c r="T494" s="27">
        <v>2024</v>
      </c>
      <c r="U494" s="29">
        <v>1.32</v>
      </c>
      <c r="V494" s="27">
        <v>2024</v>
      </c>
      <c r="W494" s="29">
        <v>59.71</v>
      </c>
      <c r="X494" s="29">
        <v>100.37</v>
      </c>
      <c r="Y494" s="29"/>
      <c r="Z494" s="29"/>
      <c r="AA494" s="27"/>
      <c r="AB494" s="29">
        <v>39.979999999999997</v>
      </c>
      <c r="AC494" s="27">
        <v>2024</v>
      </c>
      <c r="AD494" s="27"/>
      <c r="AE494" s="27"/>
      <c r="AF494" s="27" t="s">
        <v>3001</v>
      </c>
      <c r="AG494" s="27" t="s">
        <v>3002</v>
      </c>
      <c r="AH494" s="27" t="s">
        <v>3003</v>
      </c>
      <c r="AI494" s="27"/>
      <c r="AJ494" s="27"/>
      <c r="AK494" s="73"/>
      <c r="AL494" s="73"/>
      <c r="AM494" s="73"/>
      <c r="AN494" s="73"/>
      <c r="AO494" s="73"/>
    </row>
    <row r="495" spans="1:41" s="5" customFormat="1" ht="34.5" customHeight="1">
      <c r="A495" s="27">
        <v>75</v>
      </c>
      <c r="B495" s="27">
        <v>2024</v>
      </c>
      <c r="C495" s="27" t="s">
        <v>3005</v>
      </c>
      <c r="D495" s="27" t="s">
        <v>3006</v>
      </c>
      <c r="E495" s="27" t="s">
        <v>3004</v>
      </c>
      <c r="F495" s="27" t="s">
        <v>1574</v>
      </c>
      <c r="G495" s="27"/>
      <c r="H495" s="29">
        <v>29.09</v>
      </c>
      <c r="I495" s="33" t="s">
        <v>3007</v>
      </c>
      <c r="J495" s="27" t="s">
        <v>3008</v>
      </c>
      <c r="K495" s="27" t="s">
        <v>4</v>
      </c>
      <c r="L495" s="30">
        <v>1</v>
      </c>
      <c r="M495" s="31">
        <v>45448</v>
      </c>
      <c r="N495" s="31">
        <v>45464</v>
      </c>
      <c r="O495" s="31"/>
      <c r="P495" s="29">
        <v>3.82</v>
      </c>
      <c r="Q495" s="29">
        <v>0.74</v>
      </c>
      <c r="R495" s="27">
        <v>2024</v>
      </c>
      <c r="S495" s="29">
        <v>0.03</v>
      </c>
      <c r="T495" s="27">
        <v>2024</v>
      </c>
      <c r="U495" s="29">
        <v>0.08</v>
      </c>
      <c r="V495" s="27">
        <v>2024</v>
      </c>
      <c r="W495" s="29">
        <v>8.17</v>
      </c>
      <c r="X495" s="29">
        <v>9.5500000000000007</v>
      </c>
      <c r="Y495" s="29"/>
      <c r="Z495" s="29"/>
      <c r="AA495" s="27"/>
      <c r="AB495" s="29">
        <v>1.32</v>
      </c>
      <c r="AC495" s="27">
        <v>2024</v>
      </c>
      <c r="AD495" s="27"/>
      <c r="AE495" s="27"/>
      <c r="AF495" s="27"/>
      <c r="AG495" s="27"/>
      <c r="AH495" s="27"/>
      <c r="AI495" s="27"/>
      <c r="AJ495" s="27"/>
      <c r="AK495" s="73"/>
      <c r="AL495" s="73"/>
      <c r="AM495" s="73"/>
      <c r="AN495" s="73"/>
      <c r="AO495" s="73"/>
    </row>
    <row r="496" spans="1:41" s="5" customFormat="1" ht="34.5" customHeight="1">
      <c r="A496" s="27">
        <v>76</v>
      </c>
      <c r="B496" s="27">
        <v>2024</v>
      </c>
      <c r="C496" s="27" t="s">
        <v>3010</v>
      </c>
      <c r="D496" s="27" t="s">
        <v>3011</v>
      </c>
      <c r="E496" s="27" t="s">
        <v>3012</v>
      </c>
      <c r="F496" s="27" t="s">
        <v>135</v>
      </c>
      <c r="G496" s="27" t="s">
        <v>1428</v>
      </c>
      <c r="H496" s="29">
        <v>69.73</v>
      </c>
      <c r="I496" s="33" t="s">
        <v>3009</v>
      </c>
      <c r="J496" s="27" t="s">
        <v>3013</v>
      </c>
      <c r="K496" s="27" t="s">
        <v>4</v>
      </c>
      <c r="L496" s="30">
        <v>1</v>
      </c>
      <c r="M496" s="31">
        <v>45455</v>
      </c>
      <c r="N496" s="31"/>
      <c r="O496" s="31"/>
      <c r="P496" s="29">
        <v>3.32</v>
      </c>
      <c r="Q496" s="29">
        <v>1.01</v>
      </c>
      <c r="R496" s="27">
        <v>2024</v>
      </c>
      <c r="S496" s="29">
        <v>0.08</v>
      </c>
      <c r="T496" s="27">
        <v>2024</v>
      </c>
      <c r="U496" s="29">
        <v>0.96</v>
      </c>
      <c r="V496" s="27">
        <v>2024</v>
      </c>
      <c r="W496" s="29">
        <v>14.56</v>
      </c>
      <c r="X496" s="29">
        <v>48.76</v>
      </c>
      <c r="Y496" s="29"/>
      <c r="Z496" s="29"/>
      <c r="AA496" s="27"/>
      <c r="AB496" s="29">
        <v>34.200000000000003</v>
      </c>
      <c r="AC496" s="27">
        <v>2024</v>
      </c>
      <c r="AD496" s="27"/>
      <c r="AE496" s="27"/>
      <c r="AF496" s="27" t="s">
        <v>3014</v>
      </c>
      <c r="AG496" s="27" t="s">
        <v>3015</v>
      </c>
      <c r="AH496" s="27" t="s">
        <v>3016</v>
      </c>
      <c r="AI496" s="27"/>
      <c r="AJ496" s="27"/>
      <c r="AK496" s="73"/>
      <c r="AL496" s="73"/>
      <c r="AM496" s="73"/>
      <c r="AN496" s="73"/>
      <c r="AO496" s="73"/>
    </row>
    <row r="497" spans="1:41" s="5" customFormat="1" ht="34.5" customHeight="1">
      <c r="A497" s="27">
        <v>77</v>
      </c>
      <c r="B497" s="27">
        <v>2024</v>
      </c>
      <c r="C497" s="27" t="s">
        <v>3018</v>
      </c>
      <c r="D497" s="27" t="s">
        <v>3019</v>
      </c>
      <c r="E497" s="27" t="s">
        <v>3017</v>
      </c>
      <c r="F497" s="27" t="s">
        <v>135</v>
      </c>
      <c r="G497" s="27" t="s">
        <v>1428</v>
      </c>
      <c r="H497" s="29">
        <v>77.2</v>
      </c>
      <c r="I497" s="33" t="s">
        <v>3020</v>
      </c>
      <c r="J497" s="27" t="s">
        <v>3021</v>
      </c>
      <c r="K497" s="27" t="s">
        <v>4</v>
      </c>
      <c r="L497" s="30">
        <v>1</v>
      </c>
      <c r="M497" s="31">
        <v>45422</v>
      </c>
      <c r="N497" s="31">
        <v>45464</v>
      </c>
      <c r="O497" s="31"/>
      <c r="P497" s="29">
        <v>2.08</v>
      </c>
      <c r="Q497" s="29"/>
      <c r="R497" s="27"/>
      <c r="S497" s="29"/>
      <c r="T497" s="27"/>
      <c r="U497" s="29">
        <v>0.91</v>
      </c>
      <c r="V497" s="27">
        <v>2024</v>
      </c>
      <c r="W497" s="29">
        <v>8.65</v>
      </c>
      <c r="X497" s="29">
        <v>34.61</v>
      </c>
      <c r="Y497" s="29"/>
      <c r="Z497" s="29"/>
      <c r="AA497" s="27"/>
      <c r="AB497" s="29">
        <v>25.97</v>
      </c>
      <c r="AC497" s="27">
        <v>2024</v>
      </c>
      <c r="AD497" s="27"/>
      <c r="AE497" s="27"/>
      <c r="AF497" s="27" t="s">
        <v>3022</v>
      </c>
      <c r="AG497" s="27" t="s">
        <v>3023</v>
      </c>
      <c r="AH497" s="27" t="s">
        <v>3024</v>
      </c>
      <c r="AI497" s="27"/>
      <c r="AJ497" s="27"/>
      <c r="AK497" s="73"/>
      <c r="AL497" s="73"/>
      <c r="AM497" s="73"/>
      <c r="AN497" s="73"/>
      <c r="AO497" s="73"/>
    </row>
    <row r="498" spans="1:41" s="5" customFormat="1" ht="34.5" customHeight="1">
      <c r="A498" s="27">
        <v>78</v>
      </c>
      <c r="B498" s="27">
        <v>2024</v>
      </c>
      <c r="C498" s="27" t="s">
        <v>3025</v>
      </c>
      <c r="D498" s="27" t="s">
        <v>3026</v>
      </c>
      <c r="E498" s="27" t="s">
        <v>3027</v>
      </c>
      <c r="F498" s="27" t="s">
        <v>1492</v>
      </c>
      <c r="G498" s="27"/>
      <c r="H498" s="29">
        <v>79.239999999999995</v>
      </c>
      <c r="I498" s="33" t="s">
        <v>3028</v>
      </c>
      <c r="J498" s="27" t="s">
        <v>3029</v>
      </c>
      <c r="K498" s="27" t="s">
        <v>4</v>
      </c>
      <c r="L498" s="30">
        <v>1</v>
      </c>
      <c r="M498" s="31">
        <v>45393</v>
      </c>
      <c r="N498" s="31">
        <v>45468</v>
      </c>
      <c r="O498" s="31"/>
      <c r="P498" s="29">
        <v>6.09</v>
      </c>
      <c r="Q498" s="29">
        <v>2.48</v>
      </c>
      <c r="R498" s="27" t="s">
        <v>2607</v>
      </c>
      <c r="S498" s="29">
        <v>0.44</v>
      </c>
      <c r="T498" s="27">
        <v>2024</v>
      </c>
      <c r="U498" s="29">
        <v>0.24</v>
      </c>
      <c r="V498" s="27">
        <v>2024</v>
      </c>
      <c r="W498" s="29">
        <v>30.71</v>
      </c>
      <c r="X498" s="29">
        <v>35.22</v>
      </c>
      <c r="Y498" s="29"/>
      <c r="Z498" s="29"/>
      <c r="AA498" s="27"/>
      <c r="AB498" s="29">
        <v>4.42</v>
      </c>
      <c r="AC498" s="27">
        <v>2024</v>
      </c>
      <c r="AD498" s="27"/>
      <c r="AE498" s="27"/>
      <c r="AF498" s="27" t="s">
        <v>3030</v>
      </c>
      <c r="AG498" s="27" t="s">
        <v>3031</v>
      </c>
      <c r="AH498" s="27" t="s">
        <v>3032</v>
      </c>
      <c r="AI498" s="27"/>
      <c r="AJ498" s="27"/>
      <c r="AK498" s="73"/>
      <c r="AL498" s="73"/>
      <c r="AM498" s="73"/>
      <c r="AN498" s="73"/>
      <c r="AO498" s="73"/>
    </row>
    <row r="499" spans="1:41" s="5" customFormat="1" ht="34.5" customHeight="1">
      <c r="A499" s="27">
        <v>79</v>
      </c>
      <c r="B499" s="27">
        <v>2024</v>
      </c>
      <c r="C499" s="27" t="s">
        <v>3033</v>
      </c>
      <c r="D499" s="27" t="s">
        <v>3034</v>
      </c>
      <c r="E499" s="27" t="s">
        <v>674</v>
      </c>
      <c r="F499" s="27" t="s">
        <v>57</v>
      </c>
      <c r="G499" s="27"/>
      <c r="H499" s="29">
        <v>9.17</v>
      </c>
      <c r="I499" s="33" t="s">
        <v>3035</v>
      </c>
      <c r="J499" s="27" t="s">
        <v>3036</v>
      </c>
      <c r="K499" s="27" t="s">
        <v>4</v>
      </c>
      <c r="L499" s="30">
        <v>1</v>
      </c>
      <c r="M499" s="31">
        <v>45474</v>
      </c>
      <c r="N499" s="31">
        <v>45476</v>
      </c>
      <c r="O499" s="31"/>
      <c r="P499" s="29">
        <v>0.23</v>
      </c>
      <c r="Q499" s="29"/>
      <c r="R499" s="27"/>
      <c r="S499" s="29"/>
      <c r="T499" s="27"/>
      <c r="U499" s="29"/>
      <c r="V499" s="27"/>
      <c r="W499" s="29">
        <v>4.29</v>
      </c>
      <c r="X499" s="29">
        <v>4.55</v>
      </c>
      <c r="Y499" s="29"/>
      <c r="Z499" s="29"/>
      <c r="AA499" s="27"/>
      <c r="AB499" s="29">
        <v>0.26</v>
      </c>
      <c r="AC499" s="27">
        <v>2024</v>
      </c>
      <c r="AD499" s="27"/>
      <c r="AE499" s="27"/>
      <c r="AF499" s="27"/>
      <c r="AG499" s="27"/>
      <c r="AH499" s="27"/>
      <c r="AI499" s="27"/>
      <c r="AJ499" s="27"/>
      <c r="AK499" s="73"/>
      <c r="AL499" s="73"/>
      <c r="AM499" s="73"/>
      <c r="AN499" s="73"/>
      <c r="AO499" s="73"/>
    </row>
    <row r="500" spans="1:41" s="5" customFormat="1" ht="34.5" customHeight="1">
      <c r="A500" s="27">
        <v>80</v>
      </c>
      <c r="B500" s="27">
        <v>2024</v>
      </c>
      <c r="C500" s="27" t="s">
        <v>3038</v>
      </c>
      <c r="D500" s="27" t="s">
        <v>3039</v>
      </c>
      <c r="E500" s="27" t="s">
        <v>3037</v>
      </c>
      <c r="F500" s="27" t="s">
        <v>57</v>
      </c>
      <c r="G500" s="27"/>
      <c r="H500" s="29">
        <v>143.33000000000001</v>
      </c>
      <c r="I500" s="33" t="s">
        <v>3040</v>
      </c>
      <c r="J500" s="27" t="s">
        <v>3041</v>
      </c>
      <c r="K500" s="27" t="s">
        <v>4</v>
      </c>
      <c r="L500" s="30">
        <v>1</v>
      </c>
      <c r="M500" s="31">
        <v>45425</v>
      </c>
      <c r="N500" s="31">
        <v>45463</v>
      </c>
      <c r="O500" s="31"/>
      <c r="P500" s="29">
        <v>6.43</v>
      </c>
      <c r="Q500" s="29">
        <v>3.99</v>
      </c>
      <c r="R500" s="27" t="s">
        <v>2488</v>
      </c>
      <c r="S500" s="29">
        <v>1.27</v>
      </c>
      <c r="T500" s="27" t="s">
        <v>2607</v>
      </c>
      <c r="U500" s="29"/>
      <c r="V500" s="27"/>
      <c r="W500" s="29">
        <v>16.75</v>
      </c>
      <c r="X500" s="29">
        <v>39.81</v>
      </c>
      <c r="Y500" s="29"/>
      <c r="Z500" s="29"/>
      <c r="AA500" s="27"/>
      <c r="AB500" s="29">
        <v>23.06</v>
      </c>
      <c r="AC500" s="27">
        <v>2024</v>
      </c>
      <c r="AD500" s="27"/>
      <c r="AE500" s="27"/>
      <c r="AF500" s="27"/>
      <c r="AG500" s="27"/>
      <c r="AH500" s="27"/>
      <c r="AI500" s="27"/>
      <c r="AJ500" s="27"/>
      <c r="AK500" s="73"/>
      <c r="AL500" s="73"/>
      <c r="AM500" s="73"/>
      <c r="AN500" s="73"/>
      <c r="AO500" s="73"/>
    </row>
    <row r="501" spans="1:41" s="5" customFormat="1" ht="34.5" customHeight="1">
      <c r="A501" s="27">
        <v>81</v>
      </c>
      <c r="B501" s="27">
        <v>2024</v>
      </c>
      <c r="C501" s="27" t="s">
        <v>3043</v>
      </c>
      <c r="D501" s="27" t="s">
        <v>3044</v>
      </c>
      <c r="E501" s="27" t="s">
        <v>3042</v>
      </c>
      <c r="F501" s="27" t="s">
        <v>2</v>
      </c>
      <c r="G501" s="27"/>
      <c r="H501" s="29">
        <v>101.76</v>
      </c>
      <c r="I501" s="33" t="s">
        <v>3045</v>
      </c>
      <c r="J501" s="27" t="s">
        <v>3046</v>
      </c>
      <c r="K501" s="27" t="s">
        <v>4</v>
      </c>
      <c r="L501" s="30">
        <v>1</v>
      </c>
      <c r="M501" s="31">
        <v>45470</v>
      </c>
      <c r="N501" s="31"/>
      <c r="O501" s="31"/>
      <c r="P501" s="29"/>
      <c r="Q501" s="29"/>
      <c r="R501" s="27"/>
      <c r="S501" s="29"/>
      <c r="T501" s="27"/>
      <c r="U501" s="29"/>
      <c r="V501" s="27"/>
      <c r="W501" s="29">
        <v>13.99</v>
      </c>
      <c r="X501" s="29">
        <v>68.87</v>
      </c>
      <c r="Y501" s="29"/>
      <c r="Z501" s="29"/>
      <c r="AA501" s="27"/>
      <c r="AB501" s="29">
        <v>54.88</v>
      </c>
      <c r="AC501" s="27">
        <v>2024</v>
      </c>
      <c r="AD501" s="27"/>
      <c r="AE501" s="27"/>
      <c r="AF501" s="27"/>
      <c r="AG501" s="27"/>
      <c r="AH501" s="27"/>
      <c r="AI501" s="27"/>
      <c r="AJ501" s="27"/>
      <c r="AK501" s="73"/>
      <c r="AL501" s="73"/>
      <c r="AM501" s="73"/>
      <c r="AN501" s="73"/>
      <c r="AO501" s="73"/>
    </row>
    <row r="502" spans="1:41" s="5" customFormat="1" ht="34.5" customHeight="1">
      <c r="A502" s="27">
        <v>82</v>
      </c>
      <c r="B502" s="27">
        <v>2024</v>
      </c>
      <c r="C502" s="27" t="s">
        <v>3048</v>
      </c>
      <c r="D502" s="27" t="s">
        <v>3049</v>
      </c>
      <c r="E502" s="27" t="s">
        <v>3047</v>
      </c>
      <c r="F502" s="27" t="s">
        <v>87</v>
      </c>
      <c r="G502" s="27"/>
      <c r="H502" s="29">
        <v>48.04</v>
      </c>
      <c r="I502" s="33" t="s">
        <v>3050</v>
      </c>
      <c r="J502" s="27" t="s">
        <v>3051</v>
      </c>
      <c r="K502" s="27" t="s">
        <v>4</v>
      </c>
      <c r="L502" s="30">
        <v>3</v>
      </c>
      <c r="M502" s="31">
        <v>45467</v>
      </c>
      <c r="N502" s="31"/>
      <c r="O502" s="31"/>
      <c r="P502" s="29">
        <v>0.1</v>
      </c>
      <c r="Q502" s="29"/>
      <c r="R502" s="27"/>
      <c r="S502" s="29">
        <v>0.22</v>
      </c>
      <c r="T502" s="27">
        <v>2024</v>
      </c>
      <c r="U502" s="29">
        <v>5.37</v>
      </c>
      <c r="V502" s="27">
        <v>2024</v>
      </c>
      <c r="W502" s="29">
        <v>21.41</v>
      </c>
      <c r="X502" s="29">
        <v>38.44</v>
      </c>
      <c r="Y502" s="29"/>
      <c r="Z502" s="29"/>
      <c r="AA502" s="27"/>
      <c r="AB502" s="29">
        <v>17.02</v>
      </c>
      <c r="AC502" s="27">
        <v>2024</v>
      </c>
      <c r="AD502" s="27"/>
      <c r="AE502" s="27"/>
      <c r="AF502" s="27" t="s">
        <v>3052</v>
      </c>
      <c r="AG502" s="27" t="s">
        <v>3053</v>
      </c>
      <c r="AH502" s="27" t="s">
        <v>3054</v>
      </c>
      <c r="AI502" s="27"/>
      <c r="AJ502" s="27"/>
      <c r="AK502" s="73"/>
      <c r="AL502" s="73"/>
      <c r="AM502" s="73"/>
      <c r="AN502" s="73"/>
      <c r="AO502" s="73"/>
    </row>
    <row r="503" spans="1:41" s="5" customFormat="1" ht="34.5" customHeight="1">
      <c r="A503" s="27">
        <v>83</v>
      </c>
      <c r="B503" s="27">
        <v>2024</v>
      </c>
      <c r="C503" s="27" t="s">
        <v>3056</v>
      </c>
      <c r="D503" s="27" t="s">
        <v>3057</v>
      </c>
      <c r="E503" s="27" t="s">
        <v>3055</v>
      </c>
      <c r="F503" s="27" t="s">
        <v>142</v>
      </c>
      <c r="G503" s="27"/>
      <c r="H503" s="29">
        <v>339.15</v>
      </c>
      <c r="I503" s="33" t="s">
        <v>3058</v>
      </c>
      <c r="J503" s="27" t="s">
        <v>3059</v>
      </c>
      <c r="K503" s="27" t="s">
        <v>4</v>
      </c>
      <c r="L503" s="30">
        <v>1</v>
      </c>
      <c r="M503" s="31">
        <v>45475</v>
      </c>
      <c r="N503" s="31">
        <v>45478</v>
      </c>
      <c r="O503" s="31"/>
      <c r="P503" s="29">
        <v>1.42</v>
      </c>
      <c r="Q503" s="29"/>
      <c r="R503" s="27"/>
      <c r="S503" s="29">
        <v>6.69</v>
      </c>
      <c r="T503" s="27" t="s">
        <v>2430</v>
      </c>
      <c r="U503" s="29"/>
      <c r="V503" s="27"/>
      <c r="W503" s="29">
        <v>203.46</v>
      </c>
      <c r="X503" s="29">
        <v>203.46</v>
      </c>
      <c r="Y503" s="29"/>
      <c r="Z503" s="29"/>
      <c r="AA503" s="27"/>
      <c r="AB503" s="29"/>
      <c r="AC503" s="27"/>
      <c r="AD503" s="27"/>
      <c r="AE503" s="27"/>
      <c r="AF503" s="27" t="s">
        <v>3060</v>
      </c>
      <c r="AG503" s="27" t="s">
        <v>3061</v>
      </c>
      <c r="AH503" s="27" t="s">
        <v>3062</v>
      </c>
      <c r="AI503" s="27"/>
      <c r="AJ503" s="27"/>
      <c r="AK503" s="73"/>
      <c r="AL503" s="73"/>
      <c r="AM503" s="73"/>
      <c r="AN503" s="73"/>
      <c r="AO503" s="73"/>
    </row>
    <row r="504" spans="1:41" s="5" customFormat="1" ht="34.5" customHeight="1">
      <c r="A504" s="27">
        <v>84</v>
      </c>
      <c r="B504" s="27">
        <v>2024</v>
      </c>
      <c r="C504" s="27" t="s">
        <v>3064</v>
      </c>
      <c r="D504" s="27" t="s">
        <v>3065</v>
      </c>
      <c r="E504" s="27" t="s">
        <v>3063</v>
      </c>
      <c r="F504" s="27" t="s">
        <v>57</v>
      </c>
      <c r="G504" s="27"/>
      <c r="H504" s="29">
        <v>67.31</v>
      </c>
      <c r="I504" s="33" t="s">
        <v>3066</v>
      </c>
      <c r="J504" s="27" t="s">
        <v>3067</v>
      </c>
      <c r="K504" s="27" t="s">
        <v>4</v>
      </c>
      <c r="L504" s="30">
        <v>1</v>
      </c>
      <c r="M504" s="31">
        <v>45460</v>
      </c>
      <c r="N504" s="31">
        <v>45478</v>
      </c>
      <c r="O504" s="31"/>
      <c r="P504" s="29"/>
      <c r="Q504" s="29">
        <v>3.82</v>
      </c>
      <c r="R504" s="27" t="s">
        <v>2764</v>
      </c>
      <c r="S504" s="29">
        <v>0.78</v>
      </c>
      <c r="T504" s="27">
        <v>2024</v>
      </c>
      <c r="U504" s="29"/>
      <c r="V504" s="27"/>
      <c r="W504" s="29">
        <v>3.19</v>
      </c>
      <c r="X504" s="29">
        <v>10.57</v>
      </c>
      <c r="Y504" s="29"/>
      <c r="Z504" s="29"/>
      <c r="AA504" s="27"/>
      <c r="AB504" s="29">
        <v>7.38</v>
      </c>
      <c r="AC504" s="27">
        <v>2024</v>
      </c>
      <c r="AD504" s="27"/>
      <c r="AE504" s="27"/>
      <c r="AF504" s="27"/>
      <c r="AG504" s="27"/>
      <c r="AH504" s="27"/>
      <c r="AI504" s="27"/>
      <c r="AJ504" s="27"/>
      <c r="AK504" s="73"/>
      <c r="AL504" s="73"/>
      <c r="AM504" s="73"/>
      <c r="AN504" s="73"/>
      <c r="AO504" s="73"/>
    </row>
    <row r="505" spans="1:41" s="5" customFormat="1" ht="34.5" customHeight="1">
      <c r="A505" s="27">
        <v>85</v>
      </c>
      <c r="B505" s="27">
        <v>2024</v>
      </c>
      <c r="C505" s="27" t="s">
        <v>3068</v>
      </c>
      <c r="D505" s="27" t="s">
        <v>3069</v>
      </c>
      <c r="E505" s="27" t="s">
        <v>23</v>
      </c>
      <c r="F505" s="27" t="s">
        <v>2</v>
      </c>
      <c r="G505" s="27"/>
      <c r="H505" s="29">
        <v>61.15</v>
      </c>
      <c r="I505" s="33" t="s">
        <v>3070</v>
      </c>
      <c r="J505" s="27" t="s">
        <v>3071</v>
      </c>
      <c r="K505" s="27" t="s">
        <v>4</v>
      </c>
      <c r="L505" s="30">
        <v>1</v>
      </c>
      <c r="M505" s="31">
        <v>45475</v>
      </c>
      <c r="N505" s="31">
        <v>45517</v>
      </c>
      <c r="O505" s="31"/>
      <c r="P505" s="29"/>
      <c r="Q505" s="29"/>
      <c r="R505" s="27"/>
      <c r="S505" s="29">
        <v>1.1200000000000001</v>
      </c>
      <c r="T505" s="27" t="s">
        <v>2488</v>
      </c>
      <c r="U505" s="29"/>
      <c r="V505" s="27"/>
      <c r="W505" s="29">
        <v>4.2300000000000004</v>
      </c>
      <c r="X505" s="29">
        <v>5.93</v>
      </c>
      <c r="Y505" s="29"/>
      <c r="Z505" s="29"/>
      <c r="AA505" s="27"/>
      <c r="AB505" s="29">
        <v>1.7</v>
      </c>
      <c r="AC505" s="27">
        <v>2024</v>
      </c>
      <c r="AD505" s="27"/>
      <c r="AE505" s="27"/>
      <c r="AF505" s="27" t="s">
        <v>3072</v>
      </c>
      <c r="AG505" s="27" t="s">
        <v>3073</v>
      </c>
      <c r="AH505" s="27" t="s">
        <v>3074</v>
      </c>
      <c r="AI505" s="27"/>
      <c r="AJ505" s="27"/>
      <c r="AK505" s="73"/>
      <c r="AL505" s="73"/>
      <c r="AM505" s="73"/>
      <c r="AN505" s="73"/>
      <c r="AO505" s="73"/>
    </row>
    <row r="506" spans="1:41" s="5" customFormat="1" ht="34.5" customHeight="1">
      <c r="A506" s="27">
        <v>86</v>
      </c>
      <c r="B506" s="27">
        <v>2024</v>
      </c>
      <c r="C506" s="27" t="s">
        <v>3076</v>
      </c>
      <c r="D506" s="27" t="s">
        <v>3077</v>
      </c>
      <c r="E506" s="27" t="s">
        <v>3075</v>
      </c>
      <c r="F506" s="27" t="s">
        <v>10</v>
      </c>
      <c r="G506" s="27"/>
      <c r="H506" s="29">
        <v>195.85</v>
      </c>
      <c r="I506" s="33" t="s">
        <v>3078</v>
      </c>
      <c r="J506" s="27" t="s">
        <v>3079</v>
      </c>
      <c r="K506" s="27" t="s">
        <v>4</v>
      </c>
      <c r="L506" s="30">
        <v>1</v>
      </c>
      <c r="M506" s="31">
        <v>45470</v>
      </c>
      <c r="N506" s="31">
        <v>45482</v>
      </c>
      <c r="O506" s="31"/>
      <c r="P506" s="29">
        <v>1.3</v>
      </c>
      <c r="Q506" s="29">
        <v>5.34</v>
      </c>
      <c r="R506" s="27" t="s">
        <v>2430</v>
      </c>
      <c r="S506" s="29">
        <v>4.43</v>
      </c>
      <c r="T506" s="27" t="s">
        <v>3080</v>
      </c>
      <c r="U506" s="29"/>
      <c r="V506" s="27"/>
      <c r="W506" s="29">
        <v>58.03</v>
      </c>
      <c r="X506" s="29">
        <v>137.38</v>
      </c>
      <c r="Y506" s="29"/>
      <c r="Z506" s="29"/>
      <c r="AA506" s="27"/>
      <c r="AB506" s="29">
        <v>79.349999999999994</v>
      </c>
      <c r="AC506" s="27">
        <v>2024</v>
      </c>
      <c r="AD506" s="27"/>
      <c r="AE506" s="27"/>
      <c r="AF506" s="27" t="s">
        <v>3081</v>
      </c>
      <c r="AG506" s="27" t="s">
        <v>3082</v>
      </c>
      <c r="AH506" s="27" t="s">
        <v>3083</v>
      </c>
      <c r="AI506" s="27"/>
      <c r="AJ506" s="27"/>
      <c r="AK506" s="73"/>
      <c r="AL506" s="73"/>
      <c r="AM506" s="73" t="s">
        <v>2302</v>
      </c>
      <c r="AN506" s="73"/>
      <c r="AO506" s="73"/>
    </row>
    <row r="507" spans="1:41" s="5" customFormat="1" ht="34.5" customHeight="1">
      <c r="A507" s="27">
        <v>87</v>
      </c>
      <c r="B507" s="27">
        <v>2024</v>
      </c>
      <c r="C507" s="27" t="s">
        <v>3084</v>
      </c>
      <c r="D507" s="27" t="s">
        <v>3085</v>
      </c>
      <c r="E507" s="27" t="s">
        <v>3086</v>
      </c>
      <c r="F507" s="27" t="s">
        <v>1492</v>
      </c>
      <c r="G507" s="27"/>
      <c r="H507" s="181">
        <v>72.039000000000001</v>
      </c>
      <c r="I507" s="33" t="s">
        <v>3087</v>
      </c>
      <c r="J507" s="27" t="s">
        <v>3088</v>
      </c>
      <c r="K507" s="27" t="s">
        <v>4</v>
      </c>
      <c r="L507" s="30">
        <v>1</v>
      </c>
      <c r="M507" s="31">
        <v>45454</v>
      </c>
      <c r="N507" s="31"/>
      <c r="O507" s="31"/>
      <c r="P507" s="29"/>
      <c r="Q507" s="29">
        <v>1.1100000000000001</v>
      </c>
      <c r="R507" s="27">
        <v>2024</v>
      </c>
      <c r="S507" s="29">
        <v>1.32</v>
      </c>
      <c r="T507" s="27" t="s">
        <v>2607</v>
      </c>
      <c r="U507" s="29">
        <v>0.32</v>
      </c>
      <c r="V507" s="27">
        <v>2024</v>
      </c>
      <c r="W507" s="29">
        <v>32.35</v>
      </c>
      <c r="X507" s="29">
        <v>36.590000000000003</v>
      </c>
      <c r="Y507" s="29"/>
      <c r="Z507" s="29"/>
      <c r="AA507" s="27"/>
      <c r="AB507" s="29">
        <v>4.24</v>
      </c>
      <c r="AC507" s="27">
        <v>2024</v>
      </c>
      <c r="AD507" s="27"/>
      <c r="AE507" s="27"/>
      <c r="AF507" s="27"/>
      <c r="AG507" s="27"/>
      <c r="AH507" s="27"/>
      <c r="AI507" s="27"/>
      <c r="AJ507" s="27"/>
      <c r="AK507" s="73"/>
      <c r="AL507" s="73"/>
      <c r="AM507" s="73" t="s">
        <v>2302</v>
      </c>
      <c r="AN507" s="73"/>
      <c r="AO507" s="73"/>
    </row>
    <row r="508" spans="1:41" s="5" customFormat="1" ht="34.5" customHeight="1">
      <c r="A508" s="27">
        <v>88</v>
      </c>
      <c r="B508" s="27">
        <v>2024</v>
      </c>
      <c r="C508" s="27" t="s">
        <v>3090</v>
      </c>
      <c r="D508" s="27" t="s">
        <v>3091</v>
      </c>
      <c r="E508" s="27" t="s">
        <v>3089</v>
      </c>
      <c r="F508" s="27" t="s">
        <v>142</v>
      </c>
      <c r="G508" s="27"/>
      <c r="H508" s="29">
        <v>94.17</v>
      </c>
      <c r="I508" s="33" t="s">
        <v>3092</v>
      </c>
      <c r="J508" s="27" t="s">
        <v>3093</v>
      </c>
      <c r="K508" s="27" t="s">
        <v>4</v>
      </c>
      <c r="L508" s="30">
        <v>1</v>
      </c>
      <c r="M508" s="31">
        <v>45467</v>
      </c>
      <c r="N508" s="31">
        <v>45477</v>
      </c>
      <c r="O508" s="31"/>
      <c r="P508" s="29"/>
      <c r="Q508" s="29"/>
      <c r="R508" s="27"/>
      <c r="S508" s="29"/>
      <c r="T508" s="27"/>
      <c r="U508" s="29"/>
      <c r="V508" s="27"/>
      <c r="W508" s="29">
        <v>35.369999999999997</v>
      </c>
      <c r="X508" s="29">
        <v>57.16</v>
      </c>
      <c r="Y508" s="29"/>
      <c r="Z508" s="29"/>
      <c r="AA508" s="27"/>
      <c r="AB508" s="29">
        <v>21.79</v>
      </c>
      <c r="AC508" s="27">
        <v>2024</v>
      </c>
      <c r="AD508" s="27"/>
      <c r="AE508" s="27"/>
      <c r="AF508" s="27"/>
      <c r="AG508" s="27"/>
      <c r="AH508" s="27"/>
      <c r="AI508" s="27"/>
      <c r="AJ508" s="27"/>
      <c r="AK508" s="73"/>
      <c r="AL508" s="73"/>
      <c r="AM508" s="73" t="s">
        <v>2302</v>
      </c>
      <c r="AN508" s="73"/>
      <c r="AO508" s="73"/>
    </row>
    <row r="509" spans="1:41" s="5" customFormat="1" ht="34.5" customHeight="1">
      <c r="A509" s="27">
        <v>89</v>
      </c>
      <c r="B509" s="27">
        <v>2024</v>
      </c>
      <c r="C509" s="27" t="s">
        <v>3124</v>
      </c>
      <c r="D509" s="27" t="s">
        <v>3125</v>
      </c>
      <c r="E509" s="27" t="s">
        <v>3126</v>
      </c>
      <c r="F509" s="27" t="s">
        <v>731</v>
      </c>
      <c r="G509" s="27" t="s">
        <v>1580</v>
      </c>
      <c r="H509" s="29">
        <v>79.19</v>
      </c>
      <c r="I509" s="33" t="s">
        <v>3127</v>
      </c>
      <c r="J509" s="27" t="s">
        <v>3128</v>
      </c>
      <c r="K509" s="27" t="s">
        <v>4</v>
      </c>
      <c r="L509" s="30">
        <v>2</v>
      </c>
      <c r="M509" s="31">
        <v>45454</v>
      </c>
      <c r="N509" s="31"/>
      <c r="O509" s="29"/>
      <c r="P509" s="29">
        <v>4.55</v>
      </c>
      <c r="Q509" s="29">
        <v>14.09</v>
      </c>
      <c r="R509" s="27" t="s">
        <v>2430</v>
      </c>
      <c r="S509" s="29">
        <v>0.24</v>
      </c>
      <c r="T509" s="27">
        <v>2024</v>
      </c>
      <c r="U509" s="29"/>
      <c r="V509" s="27"/>
      <c r="W509" s="29">
        <v>18.489999999999998</v>
      </c>
      <c r="X509" s="29">
        <v>63.35</v>
      </c>
      <c r="Y509" s="29"/>
      <c r="Z509" s="29">
        <v>33.43</v>
      </c>
      <c r="AA509" s="27" t="s">
        <v>2705</v>
      </c>
      <c r="AB509" s="29">
        <v>11.43</v>
      </c>
      <c r="AC509" s="27">
        <v>2024</v>
      </c>
      <c r="AD509" s="27"/>
      <c r="AE509" s="27"/>
      <c r="AF509" s="27" t="s">
        <v>3129</v>
      </c>
      <c r="AG509" s="27" t="s">
        <v>3130</v>
      </c>
      <c r="AH509" s="27" t="s">
        <v>3131</v>
      </c>
      <c r="AI509" s="62"/>
      <c r="AJ509" s="62"/>
      <c r="AK509" s="62"/>
      <c r="AL509" s="62"/>
      <c r="AM509" s="73" t="s">
        <v>2302</v>
      </c>
      <c r="AN509" s="62"/>
      <c r="AO509" s="192"/>
    </row>
    <row r="510" spans="1:41" s="5" customFormat="1" ht="34.5" customHeight="1">
      <c r="A510" s="27">
        <v>90</v>
      </c>
      <c r="B510" s="27">
        <v>2024</v>
      </c>
      <c r="C510" s="27" t="s">
        <v>3132</v>
      </c>
      <c r="D510" s="27" t="s">
        <v>3133</v>
      </c>
      <c r="E510" s="27" t="s">
        <v>3134</v>
      </c>
      <c r="F510" s="27" t="s">
        <v>152</v>
      </c>
      <c r="G510" s="27"/>
      <c r="H510" s="29">
        <v>10.46</v>
      </c>
      <c r="I510" s="33" t="s">
        <v>3135</v>
      </c>
      <c r="J510" s="27" t="s">
        <v>3136</v>
      </c>
      <c r="K510" s="27" t="s">
        <v>4</v>
      </c>
      <c r="L510" s="30">
        <v>1</v>
      </c>
      <c r="M510" s="31">
        <v>45457</v>
      </c>
      <c r="N510" s="31">
        <v>45545</v>
      </c>
      <c r="O510" s="29"/>
      <c r="P510" s="29"/>
      <c r="Q510" s="29"/>
      <c r="R510" s="27"/>
      <c r="S510" s="29">
        <v>0.11</v>
      </c>
      <c r="T510" s="27">
        <v>2024</v>
      </c>
      <c r="U510" s="29"/>
      <c r="V510" s="27"/>
      <c r="W510" s="29"/>
      <c r="X510" s="29">
        <v>4.53</v>
      </c>
      <c r="Y510" s="29"/>
      <c r="Z510" s="29"/>
      <c r="AA510" s="27"/>
      <c r="AB510" s="29">
        <v>4.53</v>
      </c>
      <c r="AC510" s="27">
        <v>2024</v>
      </c>
      <c r="AD510" s="27"/>
      <c r="AE510" s="27"/>
      <c r="AF510" s="27"/>
      <c r="AG510" s="27"/>
      <c r="AH510" s="27"/>
      <c r="AI510" s="62"/>
      <c r="AJ510" s="62"/>
      <c r="AK510" s="62"/>
      <c r="AL510" s="62"/>
      <c r="AM510" s="73" t="s">
        <v>2302</v>
      </c>
      <c r="AN510" s="62"/>
      <c r="AO510" s="192"/>
    </row>
    <row r="511" spans="1:41" s="5" customFormat="1" ht="34.5" customHeight="1">
      <c r="A511" s="27">
        <v>91</v>
      </c>
      <c r="B511" s="27">
        <v>2024</v>
      </c>
      <c r="C511" s="27" t="s">
        <v>3137</v>
      </c>
      <c r="D511" s="27" t="s">
        <v>3138</v>
      </c>
      <c r="E511" s="27" t="s">
        <v>718</v>
      </c>
      <c r="F511" s="27" t="s">
        <v>731</v>
      </c>
      <c r="G511" s="27"/>
      <c r="H511" s="29">
        <v>203.52</v>
      </c>
      <c r="I511" s="33" t="s">
        <v>3139</v>
      </c>
      <c r="J511" s="27" t="s">
        <v>3140</v>
      </c>
      <c r="K511" s="27" t="s">
        <v>4</v>
      </c>
      <c r="L511" s="30">
        <v>3</v>
      </c>
      <c r="M511" s="31">
        <v>45490</v>
      </c>
      <c r="N511" s="31">
        <v>45496</v>
      </c>
      <c r="O511" s="29"/>
      <c r="P511" s="29">
        <v>6.34</v>
      </c>
      <c r="Q511" s="29">
        <v>4.07</v>
      </c>
      <c r="R511" s="27" t="s">
        <v>3141</v>
      </c>
      <c r="S511" s="29">
        <v>2.93</v>
      </c>
      <c r="T511" s="27" t="s">
        <v>3141</v>
      </c>
      <c r="U511" s="29">
        <v>0.79</v>
      </c>
      <c r="V511" s="27">
        <v>2024</v>
      </c>
      <c r="W511" s="29">
        <v>23.18</v>
      </c>
      <c r="X511" s="29">
        <v>162.77000000000001</v>
      </c>
      <c r="Y511" s="29"/>
      <c r="Z511" s="29">
        <v>127.14</v>
      </c>
      <c r="AA511" s="27" t="s">
        <v>2430</v>
      </c>
      <c r="AB511" s="29">
        <v>12.45</v>
      </c>
      <c r="AC511" s="27">
        <v>2024</v>
      </c>
      <c r="AD511" s="27"/>
      <c r="AE511" s="27"/>
      <c r="AF511" s="27" t="s">
        <v>3142</v>
      </c>
      <c r="AG511" s="27" t="s">
        <v>3143</v>
      </c>
      <c r="AH511" s="27" t="s">
        <v>3144</v>
      </c>
      <c r="AI511" s="62"/>
      <c r="AJ511" s="62"/>
      <c r="AK511" s="62"/>
      <c r="AL511" s="62"/>
      <c r="AM511" s="73" t="s">
        <v>2302</v>
      </c>
      <c r="AN511" s="62"/>
      <c r="AO511" s="192"/>
    </row>
    <row r="512" spans="1:41" s="5" customFormat="1" ht="34.5" customHeight="1">
      <c r="A512" s="27">
        <v>92</v>
      </c>
      <c r="B512" s="27">
        <v>2024</v>
      </c>
      <c r="C512" s="27" t="s">
        <v>3145</v>
      </c>
      <c r="D512" s="27" t="s">
        <v>3146</v>
      </c>
      <c r="E512" s="27" t="s">
        <v>3147</v>
      </c>
      <c r="F512" s="27" t="s">
        <v>57</v>
      </c>
      <c r="G512" s="27" t="s">
        <v>546</v>
      </c>
      <c r="H512" s="29">
        <v>154.88</v>
      </c>
      <c r="I512" s="33" t="s">
        <v>3148</v>
      </c>
      <c r="J512" s="27" t="s">
        <v>3149</v>
      </c>
      <c r="K512" s="27" t="s">
        <v>4</v>
      </c>
      <c r="L512" s="30">
        <v>1</v>
      </c>
      <c r="M512" s="31">
        <v>45344</v>
      </c>
      <c r="N512" s="31"/>
      <c r="O512" s="29"/>
      <c r="P512" s="29">
        <v>1.42</v>
      </c>
      <c r="Q512" s="29">
        <v>4.12</v>
      </c>
      <c r="R512" s="27">
        <v>2024</v>
      </c>
      <c r="S512" s="29">
        <v>4.55</v>
      </c>
      <c r="T512" s="27" t="s">
        <v>3141</v>
      </c>
      <c r="U512" s="29">
        <v>0.39</v>
      </c>
      <c r="V512" s="27">
        <v>2024</v>
      </c>
      <c r="W512" s="29">
        <v>2.96</v>
      </c>
      <c r="X512" s="29">
        <v>55.11</v>
      </c>
      <c r="Y512" s="29"/>
      <c r="Z512" s="29"/>
      <c r="AA512" s="27"/>
      <c r="AB512" s="29">
        <v>52.15</v>
      </c>
      <c r="AC512" s="27">
        <v>2024</v>
      </c>
      <c r="AD512" s="27"/>
      <c r="AE512" s="27"/>
      <c r="AF512" s="27"/>
      <c r="AG512" s="27"/>
      <c r="AH512" s="27"/>
      <c r="AI512" s="62"/>
      <c r="AJ512" s="62"/>
      <c r="AK512" s="62"/>
      <c r="AL512" s="62"/>
      <c r="AM512" s="73" t="s">
        <v>2302</v>
      </c>
      <c r="AN512" s="62"/>
      <c r="AO512" s="192"/>
    </row>
    <row r="513" spans="1:41" s="5" customFormat="1" ht="34.5" customHeight="1">
      <c r="A513" s="27">
        <v>93</v>
      </c>
      <c r="B513" s="45">
        <v>2024</v>
      </c>
      <c r="C513" s="45" t="s">
        <v>3150</v>
      </c>
      <c r="D513" s="45" t="s">
        <v>3151</v>
      </c>
      <c r="E513" s="45" t="s">
        <v>3152</v>
      </c>
      <c r="F513" s="45" t="s">
        <v>731</v>
      </c>
      <c r="G513" s="45"/>
      <c r="H513" s="47">
        <v>345.19</v>
      </c>
      <c r="I513" s="159" t="s">
        <v>3153</v>
      </c>
      <c r="J513" s="45" t="s">
        <v>3154</v>
      </c>
      <c r="K513" s="45" t="s">
        <v>4</v>
      </c>
      <c r="L513" s="38">
        <v>1</v>
      </c>
      <c r="M513" s="49">
        <v>45478</v>
      </c>
      <c r="N513" s="49">
        <v>45495</v>
      </c>
      <c r="O513" s="47"/>
      <c r="P513" s="47">
        <v>19.27</v>
      </c>
      <c r="Q513" s="47">
        <v>10.31</v>
      </c>
      <c r="R513" s="45" t="s">
        <v>2888</v>
      </c>
      <c r="S513" s="47">
        <v>2.97</v>
      </c>
      <c r="T513" s="45" t="s">
        <v>2888</v>
      </c>
      <c r="U513" s="47">
        <v>1.54</v>
      </c>
      <c r="V513" s="45">
        <v>2024</v>
      </c>
      <c r="W513" s="47">
        <v>124.43</v>
      </c>
      <c r="X513" s="47">
        <v>147.72999999999999</v>
      </c>
      <c r="Y513" s="47"/>
      <c r="Z513" s="47"/>
      <c r="AA513" s="45"/>
      <c r="AB513" s="47">
        <v>23.3</v>
      </c>
      <c r="AC513" s="45">
        <v>2024</v>
      </c>
      <c r="AD513" s="45"/>
      <c r="AE513" s="45"/>
      <c r="AF513" s="45" t="s">
        <v>3155</v>
      </c>
      <c r="AG513" s="45" t="s">
        <v>3156</v>
      </c>
      <c r="AH513" s="45" t="s">
        <v>3157</v>
      </c>
      <c r="AI513" s="62"/>
      <c r="AJ513" s="62"/>
      <c r="AK513" s="62"/>
      <c r="AL513" s="62"/>
      <c r="AM513" s="73" t="s">
        <v>2302</v>
      </c>
      <c r="AN513" s="62"/>
      <c r="AO513" s="192"/>
    </row>
    <row r="514" spans="1:41" ht="35.1" customHeight="1">
      <c r="A514" s="27">
        <v>94</v>
      </c>
      <c r="B514" s="113">
        <v>2024</v>
      </c>
      <c r="C514" s="36" t="s">
        <v>3158</v>
      </c>
      <c r="D514" s="57" t="s">
        <v>3159</v>
      </c>
      <c r="E514" s="36" t="s">
        <v>3160</v>
      </c>
      <c r="F514" s="36" t="s">
        <v>1492</v>
      </c>
      <c r="G514" s="36" t="s">
        <v>3161</v>
      </c>
      <c r="H514" s="57">
        <v>67.33</v>
      </c>
      <c r="I514" s="58" t="s">
        <v>3162</v>
      </c>
      <c r="J514" s="43" t="s">
        <v>3163</v>
      </c>
      <c r="K514" s="27" t="s">
        <v>4</v>
      </c>
      <c r="L514" s="30">
        <v>1</v>
      </c>
      <c r="M514" s="35">
        <v>45495</v>
      </c>
      <c r="N514" s="115"/>
      <c r="O514" s="57"/>
      <c r="P514" s="57">
        <v>1.97</v>
      </c>
      <c r="Q514" s="116"/>
      <c r="R514" s="116"/>
      <c r="S514" s="57">
        <v>0.34</v>
      </c>
      <c r="T514" s="113">
        <v>2024</v>
      </c>
      <c r="U514" s="116"/>
      <c r="V514" s="114"/>
      <c r="W514" s="57">
        <v>13.2</v>
      </c>
      <c r="X514" s="57">
        <v>13.2</v>
      </c>
      <c r="Y514" s="116"/>
      <c r="Z514" s="116"/>
      <c r="AA514" s="116"/>
      <c r="AB514" s="116"/>
      <c r="AC514" s="114"/>
      <c r="AD514" s="57"/>
      <c r="AE514" s="57"/>
      <c r="AF514" s="57" t="s">
        <v>3164</v>
      </c>
      <c r="AG514" s="57" t="s">
        <v>3165</v>
      </c>
      <c r="AH514" s="57" t="s">
        <v>3166</v>
      </c>
      <c r="AI514" s="117"/>
      <c r="AJ514" s="117"/>
      <c r="AK514" s="117"/>
      <c r="AL514" s="117"/>
      <c r="AM514" s="73" t="s">
        <v>2302</v>
      </c>
      <c r="AN514" s="117"/>
      <c r="AO514" s="193"/>
    </row>
    <row r="515" spans="1:41" s="5" customFormat="1" ht="34.5" customHeight="1">
      <c r="A515" s="27">
        <v>95</v>
      </c>
      <c r="B515" s="51">
        <v>2024</v>
      </c>
      <c r="C515" s="51" t="s">
        <v>3248</v>
      </c>
      <c r="D515" s="51" t="s">
        <v>3167</v>
      </c>
      <c r="E515" s="51" t="s">
        <v>715</v>
      </c>
      <c r="F515" s="51" t="s">
        <v>356</v>
      </c>
      <c r="G515" s="51" t="s">
        <v>2604</v>
      </c>
      <c r="H515" s="53">
        <v>61.44</v>
      </c>
      <c r="I515" s="89" t="s">
        <v>3168</v>
      </c>
      <c r="J515" s="51" t="s">
        <v>3169</v>
      </c>
      <c r="K515" s="27" t="s">
        <v>4</v>
      </c>
      <c r="L515" s="30">
        <v>1</v>
      </c>
      <c r="M515" s="56">
        <v>45489</v>
      </c>
      <c r="N515" s="56"/>
      <c r="O515" s="53"/>
      <c r="P515" s="53">
        <v>3.97</v>
      </c>
      <c r="Q515" s="53">
        <v>11.08</v>
      </c>
      <c r="R515" s="51" t="s">
        <v>2430</v>
      </c>
      <c r="S515" s="53">
        <v>0.65</v>
      </c>
      <c r="T515" s="51">
        <v>2024</v>
      </c>
      <c r="U515" s="53">
        <v>1.41</v>
      </c>
      <c r="V515" s="51">
        <v>2024</v>
      </c>
      <c r="W515" s="53">
        <v>17.98</v>
      </c>
      <c r="X515" s="53">
        <v>22.97</v>
      </c>
      <c r="Y515" s="53"/>
      <c r="Z515" s="53"/>
      <c r="AA515" s="51"/>
      <c r="AB515" s="53">
        <v>4.38</v>
      </c>
      <c r="AC515" s="51">
        <v>2024</v>
      </c>
      <c r="AD515" s="51"/>
      <c r="AE515" s="51"/>
      <c r="AF515" s="51"/>
      <c r="AG515" s="51"/>
      <c r="AH515" s="51"/>
      <c r="AI515" s="62"/>
      <c r="AJ515" s="62"/>
      <c r="AK515" s="62"/>
      <c r="AL515" s="62"/>
      <c r="AM515" s="73" t="s">
        <v>2302</v>
      </c>
      <c r="AN515" s="62"/>
      <c r="AO515" s="192"/>
    </row>
    <row r="516" spans="1:41" s="5" customFormat="1" ht="34.5" customHeight="1">
      <c r="A516" s="27"/>
      <c r="B516" s="51">
        <v>2024</v>
      </c>
      <c r="C516" s="51" t="s">
        <v>3249</v>
      </c>
      <c r="D516" s="51" t="s">
        <v>3170</v>
      </c>
      <c r="E516" s="51" t="s">
        <v>2101</v>
      </c>
      <c r="F516" s="51" t="s">
        <v>57</v>
      </c>
      <c r="G516" s="51"/>
      <c r="H516" s="53">
        <v>67.349999999999994</v>
      </c>
      <c r="I516" s="89" t="s">
        <v>3171</v>
      </c>
      <c r="J516" s="51" t="s">
        <v>3172</v>
      </c>
      <c r="K516" s="27" t="s">
        <v>4</v>
      </c>
      <c r="L516" s="30">
        <v>1</v>
      </c>
      <c r="M516" s="56">
        <v>45477</v>
      </c>
      <c r="N516" s="56">
        <v>45489</v>
      </c>
      <c r="O516" s="53"/>
      <c r="P516" s="53">
        <v>1</v>
      </c>
      <c r="Q516" s="53"/>
      <c r="R516" s="51"/>
      <c r="S516" s="53"/>
      <c r="T516" s="51"/>
      <c r="U516" s="53"/>
      <c r="V516" s="51"/>
      <c r="W516" s="53">
        <v>21.5</v>
      </c>
      <c r="X516" s="53">
        <v>36.03</v>
      </c>
      <c r="Y516" s="53"/>
      <c r="Z516" s="53"/>
      <c r="AA516" s="51"/>
      <c r="AB516" s="53">
        <v>14.53</v>
      </c>
      <c r="AC516" s="51">
        <v>2024</v>
      </c>
      <c r="AD516" s="51"/>
      <c r="AE516" s="51"/>
      <c r="AF516" s="51"/>
      <c r="AG516" s="51"/>
      <c r="AH516" s="51"/>
      <c r="AI516" s="62"/>
      <c r="AJ516" s="62"/>
      <c r="AK516" s="62"/>
      <c r="AL516" s="62"/>
      <c r="AM516" s="73" t="s">
        <v>2302</v>
      </c>
      <c r="AN516" s="62"/>
      <c r="AO516" s="192"/>
    </row>
    <row r="517" spans="1:41" s="5" customFormat="1" ht="34.5" customHeight="1">
      <c r="A517" s="27">
        <v>97</v>
      </c>
      <c r="B517" s="51">
        <v>2024</v>
      </c>
      <c r="C517" s="51" t="s">
        <v>3174</v>
      </c>
      <c r="D517" s="51" t="s">
        <v>3173</v>
      </c>
      <c r="E517" s="51" t="s">
        <v>3250</v>
      </c>
      <c r="F517" s="51" t="s">
        <v>87</v>
      </c>
      <c r="G517" s="51" t="s">
        <v>3175</v>
      </c>
      <c r="H517" s="53">
        <v>98.53</v>
      </c>
      <c r="I517" s="89" t="s">
        <v>3176</v>
      </c>
      <c r="J517" s="51" t="s">
        <v>3177</v>
      </c>
      <c r="K517" s="27" t="s">
        <v>4</v>
      </c>
      <c r="L517" s="30">
        <v>1</v>
      </c>
      <c r="M517" s="56">
        <v>45449</v>
      </c>
      <c r="N517" s="56">
        <v>45496</v>
      </c>
      <c r="O517" s="53"/>
      <c r="P517" s="53"/>
      <c r="Q517" s="53"/>
      <c r="R517" s="51"/>
      <c r="S517" s="53"/>
      <c r="T517" s="51"/>
      <c r="U517" s="53"/>
      <c r="V517" s="51"/>
      <c r="W517" s="53">
        <v>67.59</v>
      </c>
      <c r="X517" s="53">
        <v>78.819999999999993</v>
      </c>
      <c r="Y517" s="53"/>
      <c r="Z517" s="53"/>
      <c r="AA517" s="51"/>
      <c r="AB517" s="53">
        <v>11.23</v>
      </c>
      <c r="AC517" s="51">
        <v>2024</v>
      </c>
      <c r="AD517" s="51"/>
      <c r="AE517" s="51"/>
      <c r="AF517" s="51" t="s">
        <v>3178</v>
      </c>
      <c r="AG517" s="51" t="s">
        <v>3179</v>
      </c>
      <c r="AH517" s="51" t="s">
        <v>3180</v>
      </c>
      <c r="AI517" s="62"/>
      <c r="AJ517" s="62"/>
      <c r="AK517" s="62"/>
      <c r="AL517" s="62"/>
      <c r="AM517" s="73" t="s">
        <v>2302</v>
      </c>
      <c r="AN517" s="62"/>
      <c r="AO517" s="192"/>
    </row>
    <row r="518" spans="1:41" s="5" customFormat="1" ht="34.5" customHeight="1">
      <c r="A518" s="27">
        <v>98</v>
      </c>
      <c r="B518" s="51">
        <v>2024</v>
      </c>
      <c r="C518" s="51" t="s">
        <v>3190</v>
      </c>
      <c r="D518" s="51" t="s">
        <v>3191</v>
      </c>
      <c r="E518" s="51" t="s">
        <v>3192</v>
      </c>
      <c r="F518" s="51" t="s">
        <v>142</v>
      </c>
      <c r="G518" s="51"/>
      <c r="H518" s="53">
        <v>57.26</v>
      </c>
      <c r="I518" s="89" t="s">
        <v>3206</v>
      </c>
      <c r="J518" s="51" t="s">
        <v>3207</v>
      </c>
      <c r="K518" s="27" t="s">
        <v>4</v>
      </c>
      <c r="L518" s="30">
        <v>1</v>
      </c>
      <c r="M518" s="56">
        <v>45467</v>
      </c>
      <c r="N518" s="56"/>
      <c r="O518" s="53"/>
      <c r="P518" s="53">
        <v>0.56000000000000005</v>
      </c>
      <c r="Q518" s="53"/>
      <c r="R518" s="51"/>
      <c r="S518" s="53"/>
      <c r="T518" s="51"/>
      <c r="U518" s="53"/>
      <c r="V518" s="51"/>
      <c r="W518" s="53">
        <v>39.409999999999997</v>
      </c>
      <c r="X518" s="53">
        <v>45.82</v>
      </c>
      <c r="Y518" s="51"/>
      <c r="Z518" s="53"/>
      <c r="AA518" s="51"/>
      <c r="AB518" s="53">
        <v>6.41</v>
      </c>
      <c r="AC518" s="51">
        <v>2024</v>
      </c>
      <c r="AD518" s="51"/>
      <c r="AE518" s="51"/>
      <c r="AF518" s="51"/>
      <c r="AG518" s="51"/>
      <c r="AH518" s="51"/>
      <c r="AI518" s="62"/>
      <c r="AJ518" s="62"/>
      <c r="AK518" s="62"/>
      <c r="AL518" s="62"/>
      <c r="AM518" s="51" t="s">
        <v>3221</v>
      </c>
      <c r="AN518" s="62"/>
      <c r="AO518" s="192"/>
    </row>
    <row r="519" spans="1:41" s="5" customFormat="1" ht="34.5" customHeight="1">
      <c r="A519" s="27">
        <v>99</v>
      </c>
      <c r="B519" s="51">
        <v>2024</v>
      </c>
      <c r="C519" s="51" t="s">
        <v>3193</v>
      </c>
      <c r="D519" s="51" t="s">
        <v>3194</v>
      </c>
      <c r="E519" s="51" t="s">
        <v>2975</v>
      </c>
      <c r="F519" s="51" t="s">
        <v>1492</v>
      </c>
      <c r="G519" s="51" t="s">
        <v>2394</v>
      </c>
      <c r="H519" s="53">
        <v>57.14</v>
      </c>
      <c r="I519" s="89" t="s">
        <v>3208</v>
      </c>
      <c r="J519" s="51" t="s">
        <v>3209</v>
      </c>
      <c r="K519" s="27" t="s">
        <v>4</v>
      </c>
      <c r="L519" s="30">
        <v>1</v>
      </c>
      <c r="M519" s="56">
        <v>45492</v>
      </c>
      <c r="N519" s="56">
        <v>45530</v>
      </c>
      <c r="O519" s="53"/>
      <c r="P519" s="53">
        <v>3.71</v>
      </c>
      <c r="Q519" s="53"/>
      <c r="R519" s="51"/>
      <c r="S519" s="53">
        <v>0.48</v>
      </c>
      <c r="T519" s="51">
        <v>2024</v>
      </c>
      <c r="U519" s="53">
        <v>0.38</v>
      </c>
      <c r="V519" s="51">
        <v>2024</v>
      </c>
      <c r="W519" s="53">
        <v>8.1</v>
      </c>
      <c r="X519" s="53">
        <v>9.24</v>
      </c>
      <c r="Y519" s="51"/>
      <c r="Z519" s="53"/>
      <c r="AA519" s="51"/>
      <c r="AB519" s="53">
        <v>1.1399999999999999</v>
      </c>
      <c r="AC519" s="51">
        <v>2024</v>
      </c>
      <c r="AD519" s="51"/>
      <c r="AE519" s="51"/>
      <c r="AF519" s="51"/>
      <c r="AG519" s="51"/>
      <c r="AH519" s="51"/>
      <c r="AI519" s="62"/>
      <c r="AJ519" s="62"/>
      <c r="AK519" s="62"/>
      <c r="AL519" s="62"/>
      <c r="AM519" s="51" t="s">
        <v>3221</v>
      </c>
      <c r="AN519" s="62"/>
      <c r="AO519" s="192"/>
    </row>
    <row r="520" spans="1:41" s="5" customFormat="1" ht="34.5" customHeight="1">
      <c r="A520" s="27">
        <v>100</v>
      </c>
      <c r="B520" s="51">
        <v>2024</v>
      </c>
      <c r="C520" s="51" t="s">
        <v>3195</v>
      </c>
      <c r="D520" s="51" t="s">
        <v>3196</v>
      </c>
      <c r="E520" s="51" t="s">
        <v>708</v>
      </c>
      <c r="F520" s="51" t="s">
        <v>142</v>
      </c>
      <c r="G520" s="51"/>
      <c r="H520" s="53">
        <v>94.02</v>
      </c>
      <c r="I520" s="89" t="s">
        <v>3210</v>
      </c>
      <c r="J520" s="51" t="s">
        <v>3211</v>
      </c>
      <c r="K520" s="51" t="s">
        <v>4</v>
      </c>
      <c r="L520" s="39">
        <v>1</v>
      </c>
      <c r="M520" s="56">
        <v>45481</v>
      </c>
      <c r="N520" s="56">
        <v>45509</v>
      </c>
      <c r="O520" s="53"/>
      <c r="P520" s="53">
        <v>6.93</v>
      </c>
      <c r="Q520" s="53"/>
      <c r="R520" s="51"/>
      <c r="S520" s="53">
        <v>1</v>
      </c>
      <c r="T520" s="51" t="s">
        <v>2488</v>
      </c>
      <c r="U520" s="53"/>
      <c r="V520" s="51"/>
      <c r="W520" s="53">
        <v>53.92</v>
      </c>
      <c r="X520" s="53">
        <v>53.92</v>
      </c>
      <c r="Y520" s="51"/>
      <c r="Z520" s="53"/>
      <c r="AA520" s="51"/>
      <c r="AB520" s="53"/>
      <c r="AC520" s="51"/>
      <c r="AD520" s="51"/>
      <c r="AE520" s="51"/>
      <c r="AF520" s="51" t="s">
        <v>3218</v>
      </c>
      <c r="AG520" s="51" t="s">
        <v>3219</v>
      </c>
      <c r="AH520" s="51" t="s">
        <v>3220</v>
      </c>
      <c r="AI520" s="62"/>
      <c r="AJ520" s="62"/>
      <c r="AK520" s="62"/>
      <c r="AL520" s="62"/>
      <c r="AM520" s="51" t="s">
        <v>3221</v>
      </c>
      <c r="AN520" s="62"/>
      <c r="AO520" s="192"/>
    </row>
    <row r="521" spans="1:41" s="5" customFormat="1" ht="34.5" customHeight="1">
      <c r="A521" s="27">
        <v>101</v>
      </c>
      <c r="B521" s="51">
        <v>2024</v>
      </c>
      <c r="C521" s="51" t="s">
        <v>3197</v>
      </c>
      <c r="D521" s="51" t="s">
        <v>3198</v>
      </c>
      <c r="E521" s="51" t="s">
        <v>3199</v>
      </c>
      <c r="F521" s="51" t="s">
        <v>135</v>
      </c>
      <c r="G521" s="51" t="s">
        <v>2915</v>
      </c>
      <c r="H521" s="53">
        <v>29.32</v>
      </c>
      <c r="I521" s="89" t="s">
        <v>3212</v>
      </c>
      <c r="J521" s="51" t="s">
        <v>3213</v>
      </c>
      <c r="K521" s="51" t="s">
        <v>4</v>
      </c>
      <c r="L521" s="39">
        <v>1</v>
      </c>
      <c r="M521" s="56">
        <v>45491</v>
      </c>
      <c r="N521" s="56">
        <v>45499</v>
      </c>
      <c r="O521" s="53"/>
      <c r="P521" s="53"/>
      <c r="Q521" s="53"/>
      <c r="R521" s="51"/>
      <c r="S521" s="53">
        <v>0.46</v>
      </c>
      <c r="T521" s="51">
        <v>2024</v>
      </c>
      <c r="U521" s="53">
        <v>2.34</v>
      </c>
      <c r="V521" s="51">
        <v>2024</v>
      </c>
      <c r="W521" s="53"/>
      <c r="X521" s="53">
        <v>7.43</v>
      </c>
      <c r="Y521" s="51"/>
      <c r="Z521" s="53"/>
      <c r="AA521" s="51"/>
      <c r="AB521" s="53">
        <v>7.19</v>
      </c>
      <c r="AC521" s="51">
        <v>2024</v>
      </c>
      <c r="AD521" s="51"/>
      <c r="AE521" s="51"/>
      <c r="AF521" s="51" t="s">
        <v>2919</v>
      </c>
      <c r="AG521" s="51" t="s">
        <v>2920</v>
      </c>
      <c r="AH521" s="51" t="s">
        <v>2921</v>
      </c>
      <c r="AI521" s="62"/>
      <c r="AJ521" s="62"/>
      <c r="AK521" s="62"/>
      <c r="AL521" s="62"/>
      <c r="AM521" s="51" t="s">
        <v>3221</v>
      </c>
      <c r="AN521" s="62"/>
      <c r="AO521" s="192"/>
    </row>
    <row r="522" spans="1:41" s="5" customFormat="1" ht="34.5" customHeight="1">
      <c r="A522" s="27">
        <v>102</v>
      </c>
      <c r="B522" s="51">
        <v>2024</v>
      </c>
      <c r="C522" s="51" t="s">
        <v>3200</v>
      </c>
      <c r="D522" s="51" t="s">
        <v>3201</v>
      </c>
      <c r="E522" s="51" t="s">
        <v>3202</v>
      </c>
      <c r="F522" s="51" t="s">
        <v>2</v>
      </c>
      <c r="G522" s="51" t="s">
        <v>546</v>
      </c>
      <c r="H522" s="53">
        <v>77.400000000000006</v>
      </c>
      <c r="I522" s="89" t="s">
        <v>3214</v>
      </c>
      <c r="J522" s="51" t="s">
        <v>3215</v>
      </c>
      <c r="K522" s="51" t="s">
        <v>4</v>
      </c>
      <c r="L522" s="39">
        <v>1</v>
      </c>
      <c r="M522" s="56">
        <v>45502</v>
      </c>
      <c r="N522" s="56">
        <v>45506</v>
      </c>
      <c r="O522" s="53"/>
      <c r="P522" s="53">
        <v>1.41</v>
      </c>
      <c r="Q522" s="53"/>
      <c r="R522" s="51"/>
      <c r="S522" s="53">
        <v>0.72</v>
      </c>
      <c r="T522" s="51">
        <v>2024</v>
      </c>
      <c r="U522" s="53">
        <v>1.71</v>
      </c>
      <c r="V522" s="51">
        <v>2024</v>
      </c>
      <c r="W522" s="53">
        <v>1.74</v>
      </c>
      <c r="X522" s="53">
        <v>22.63</v>
      </c>
      <c r="Y522" s="51"/>
      <c r="Z522" s="53"/>
      <c r="AA522" s="51"/>
      <c r="AB522" s="53">
        <v>20.86</v>
      </c>
      <c r="AC522" s="51">
        <v>2024</v>
      </c>
      <c r="AD522" s="51"/>
      <c r="AE522" s="51"/>
      <c r="AF522" s="51"/>
      <c r="AG522" s="51"/>
      <c r="AH522" s="51"/>
      <c r="AI522" s="62"/>
      <c r="AJ522" s="62"/>
      <c r="AK522" s="62"/>
      <c r="AL522" s="62"/>
      <c r="AM522" s="51" t="s">
        <v>3221</v>
      </c>
      <c r="AN522" s="62"/>
      <c r="AO522" s="192"/>
    </row>
    <row r="523" spans="1:41" s="5" customFormat="1" ht="34.5" customHeight="1">
      <c r="A523" s="27">
        <v>103</v>
      </c>
      <c r="B523" s="51">
        <v>2024</v>
      </c>
      <c r="C523" s="51" t="s">
        <v>3203</v>
      </c>
      <c r="D523" s="51" t="s">
        <v>3204</v>
      </c>
      <c r="E523" s="51" t="s">
        <v>3205</v>
      </c>
      <c r="F523" s="51" t="s">
        <v>1492</v>
      </c>
      <c r="G523" s="51" t="s">
        <v>546</v>
      </c>
      <c r="H523" s="53">
        <v>82.9</v>
      </c>
      <c r="I523" s="89" t="s">
        <v>3216</v>
      </c>
      <c r="J523" s="51" t="s">
        <v>3217</v>
      </c>
      <c r="K523" s="51" t="s">
        <v>4</v>
      </c>
      <c r="L523" s="39">
        <v>1</v>
      </c>
      <c r="M523" s="56">
        <v>45497</v>
      </c>
      <c r="N523" s="56">
        <v>45523</v>
      </c>
      <c r="O523" s="53"/>
      <c r="P523" s="53">
        <v>3.32</v>
      </c>
      <c r="Q523" s="53">
        <v>5.31</v>
      </c>
      <c r="R523" s="51" t="s">
        <v>2764</v>
      </c>
      <c r="S523" s="53">
        <v>0.55000000000000004</v>
      </c>
      <c r="T523" s="51">
        <v>2024</v>
      </c>
      <c r="U523" s="53"/>
      <c r="V523" s="51"/>
      <c r="W523" s="53">
        <v>29.56</v>
      </c>
      <c r="X523" s="53">
        <v>29.56</v>
      </c>
      <c r="Y523" s="51"/>
      <c r="Z523" s="53"/>
      <c r="AA523" s="51"/>
      <c r="AB523" s="53"/>
      <c r="AC523" s="51"/>
      <c r="AD523" s="51"/>
      <c r="AE523" s="51"/>
      <c r="AF523" s="51"/>
      <c r="AG523" s="51"/>
      <c r="AH523" s="51"/>
      <c r="AI523" s="62"/>
      <c r="AJ523" s="62"/>
      <c r="AK523" s="62"/>
      <c r="AL523" s="62"/>
      <c r="AM523" s="51" t="s">
        <v>3221</v>
      </c>
      <c r="AN523" s="62"/>
      <c r="AO523" s="192"/>
    </row>
    <row r="524" spans="1:41" s="5" customFormat="1" ht="34.5" customHeight="1">
      <c r="A524" s="27">
        <v>104</v>
      </c>
      <c r="B524" s="51">
        <v>2024</v>
      </c>
      <c r="C524" s="51" t="s">
        <v>3226</v>
      </c>
      <c r="D524" s="51" t="s">
        <v>3227</v>
      </c>
      <c r="E524" s="51" t="s">
        <v>3228</v>
      </c>
      <c r="F524" s="51" t="s">
        <v>1492</v>
      </c>
      <c r="G524" s="51"/>
      <c r="H524" s="53">
        <v>54.89</v>
      </c>
      <c r="I524" s="89" t="s">
        <v>3236</v>
      </c>
      <c r="J524" s="51" t="s">
        <v>3237</v>
      </c>
      <c r="K524" s="51" t="s">
        <v>4</v>
      </c>
      <c r="L524" s="39">
        <v>1</v>
      </c>
      <c r="M524" s="56">
        <v>45341</v>
      </c>
      <c r="N524" s="56">
        <v>45491</v>
      </c>
      <c r="O524" s="53"/>
      <c r="P524" s="53"/>
      <c r="Q524" s="53"/>
      <c r="R524" s="51"/>
      <c r="S524" s="53">
        <v>0.34</v>
      </c>
      <c r="T524" s="51">
        <v>2024</v>
      </c>
      <c r="U524" s="53">
        <v>9.17</v>
      </c>
      <c r="V524" s="51">
        <v>2024</v>
      </c>
      <c r="W524" s="53">
        <v>0.5</v>
      </c>
      <c r="X524" s="53">
        <v>19.7</v>
      </c>
      <c r="Y524" s="51"/>
      <c r="Z524" s="53"/>
      <c r="AA524" s="51"/>
      <c r="AB524" s="53">
        <v>19.2</v>
      </c>
      <c r="AC524" s="51">
        <v>2024</v>
      </c>
      <c r="AD524" s="51"/>
      <c r="AE524" s="51"/>
      <c r="AF524" s="51"/>
      <c r="AG524" s="51"/>
      <c r="AH524" s="51"/>
      <c r="AI524" s="62"/>
      <c r="AJ524" s="62"/>
      <c r="AK524" s="62"/>
      <c r="AL524" s="62"/>
      <c r="AM524" s="51" t="s">
        <v>3221</v>
      </c>
      <c r="AN524" s="62"/>
      <c r="AO524" s="192"/>
    </row>
    <row r="525" spans="1:41" s="5" customFormat="1" ht="34.5" customHeight="1">
      <c r="A525" s="27">
        <v>105</v>
      </c>
      <c r="B525" s="51">
        <v>2024</v>
      </c>
      <c r="C525" s="51" t="s">
        <v>3229</v>
      </c>
      <c r="D525" s="51" t="s">
        <v>3230</v>
      </c>
      <c r="E525" s="51" t="s">
        <v>3231</v>
      </c>
      <c r="F525" s="51" t="s">
        <v>1492</v>
      </c>
      <c r="G525" s="51" t="s">
        <v>546</v>
      </c>
      <c r="H525" s="53">
        <v>70.13</v>
      </c>
      <c r="I525" s="89" t="s">
        <v>3238</v>
      </c>
      <c r="J525" s="51" t="s">
        <v>3239</v>
      </c>
      <c r="K525" s="51" t="s">
        <v>4</v>
      </c>
      <c r="L525" s="39">
        <v>1</v>
      </c>
      <c r="M525" s="56">
        <v>45455</v>
      </c>
      <c r="N525" s="56">
        <v>45491</v>
      </c>
      <c r="O525" s="53"/>
      <c r="P525" s="53"/>
      <c r="Q525" s="53"/>
      <c r="R525" s="51"/>
      <c r="S525" s="53">
        <v>0.84</v>
      </c>
      <c r="T525" s="51">
        <v>2024</v>
      </c>
      <c r="U525" s="53">
        <v>1.1100000000000001</v>
      </c>
      <c r="V525" s="51">
        <v>2024</v>
      </c>
      <c r="W525" s="53"/>
      <c r="X525" s="53">
        <v>17.29</v>
      </c>
      <c r="Y525" s="51"/>
      <c r="Z525" s="53"/>
      <c r="AA525" s="51"/>
      <c r="AB525" s="53">
        <v>17.29</v>
      </c>
      <c r="AC525" s="51">
        <v>2024</v>
      </c>
      <c r="AD525" s="51"/>
      <c r="AE525" s="51"/>
      <c r="AF525" s="51"/>
      <c r="AG525" s="51"/>
      <c r="AH525" s="51"/>
      <c r="AI525" s="62"/>
      <c r="AJ525" s="62"/>
      <c r="AK525" s="62"/>
      <c r="AL525" s="62"/>
      <c r="AM525" s="51" t="s">
        <v>3221</v>
      </c>
      <c r="AN525" s="62"/>
      <c r="AO525" s="192"/>
    </row>
    <row r="526" spans="1:41" s="206" customFormat="1" ht="34.5" customHeight="1">
      <c r="A526" s="27">
        <v>106</v>
      </c>
      <c r="B526" s="106">
        <v>2024</v>
      </c>
      <c r="C526" s="106" t="s">
        <v>3226</v>
      </c>
      <c r="D526" s="106" t="s">
        <v>3227</v>
      </c>
      <c r="E526" s="106" t="s">
        <v>3232</v>
      </c>
      <c r="F526" s="106" t="s">
        <v>1492</v>
      </c>
      <c r="G526" s="106" t="s">
        <v>546</v>
      </c>
      <c r="H526" s="107">
        <v>27.64</v>
      </c>
      <c r="I526" s="108" t="s">
        <v>3247</v>
      </c>
      <c r="J526" s="106" t="s">
        <v>3240</v>
      </c>
      <c r="K526" s="106" t="s">
        <v>4</v>
      </c>
      <c r="L526" s="110">
        <v>1</v>
      </c>
      <c r="M526" s="109">
        <v>45330</v>
      </c>
      <c r="N526" s="109">
        <v>45475</v>
      </c>
      <c r="O526" s="107"/>
      <c r="P526" s="107"/>
      <c r="Q526" s="53">
        <v>1.26</v>
      </c>
      <c r="R526" s="106">
        <v>2024</v>
      </c>
      <c r="S526" s="53">
        <v>0.31</v>
      </c>
      <c r="T526" s="106">
        <v>2024</v>
      </c>
      <c r="U526" s="107"/>
      <c r="V526" s="106"/>
      <c r="W526" s="107"/>
      <c r="X526" s="107">
        <v>8.7200000000000006</v>
      </c>
      <c r="Y526" s="106"/>
      <c r="Z526" s="107"/>
      <c r="AA526" s="106"/>
      <c r="AB526" s="53">
        <v>8.7200000000000006</v>
      </c>
      <c r="AC526" s="106">
        <v>2024</v>
      </c>
      <c r="AD526" s="106"/>
      <c r="AE526" s="106"/>
      <c r="AF526" s="106"/>
      <c r="AG526" s="106"/>
      <c r="AH526" s="106"/>
      <c r="AI526" s="95"/>
      <c r="AJ526" s="95"/>
      <c r="AK526" s="95"/>
      <c r="AL526" s="95"/>
      <c r="AM526" s="106" t="s">
        <v>3221</v>
      </c>
      <c r="AN526" s="95"/>
      <c r="AO526" s="144"/>
    </row>
    <row r="527" spans="1:41" s="206" customFormat="1" ht="34.5" customHeight="1">
      <c r="A527" s="27">
        <v>107</v>
      </c>
      <c r="B527" s="106">
        <v>2024</v>
      </c>
      <c r="C527" s="106" t="s">
        <v>3226</v>
      </c>
      <c r="D527" s="106" t="s">
        <v>3227</v>
      </c>
      <c r="E527" s="106" t="s">
        <v>3233</v>
      </c>
      <c r="F527" s="106" t="s">
        <v>1492</v>
      </c>
      <c r="G527" s="106" t="s">
        <v>546</v>
      </c>
      <c r="H527" s="107">
        <v>59.91</v>
      </c>
      <c r="I527" s="108" t="s">
        <v>3241</v>
      </c>
      <c r="J527" s="106" t="s">
        <v>3242</v>
      </c>
      <c r="K527" s="106" t="s">
        <v>4</v>
      </c>
      <c r="L527" s="110">
        <v>1</v>
      </c>
      <c r="M527" s="109">
        <v>45330</v>
      </c>
      <c r="N527" s="109">
        <v>45475</v>
      </c>
      <c r="O527" s="107"/>
      <c r="P527" s="107"/>
      <c r="Q527" s="53"/>
      <c r="R527" s="106"/>
      <c r="S527" s="53">
        <v>0.3</v>
      </c>
      <c r="T527" s="106">
        <v>2024</v>
      </c>
      <c r="U527" s="107">
        <v>1.95</v>
      </c>
      <c r="V527" s="106">
        <v>2024</v>
      </c>
      <c r="W527" s="107"/>
      <c r="X527" s="107">
        <v>42.05</v>
      </c>
      <c r="Y527" s="106"/>
      <c r="Z527" s="107"/>
      <c r="AA527" s="106"/>
      <c r="AB527" s="53">
        <v>42.05</v>
      </c>
      <c r="AC527" s="106">
        <v>2024</v>
      </c>
      <c r="AD527" s="106"/>
      <c r="AE527" s="106"/>
      <c r="AF527" s="106"/>
      <c r="AG527" s="106"/>
      <c r="AH527" s="106"/>
      <c r="AI527" s="95"/>
      <c r="AJ527" s="95"/>
      <c r="AK527" s="95"/>
      <c r="AL527" s="95"/>
      <c r="AM527" s="106" t="s">
        <v>3221</v>
      </c>
      <c r="AN527" s="95"/>
      <c r="AO527" s="144"/>
    </row>
    <row r="528" spans="1:41" s="206" customFormat="1" ht="34.5" customHeight="1">
      <c r="A528" s="27">
        <v>108</v>
      </c>
      <c r="B528" s="106">
        <v>2024</v>
      </c>
      <c r="C528" s="106" t="s">
        <v>3226</v>
      </c>
      <c r="D528" s="106" t="s">
        <v>3227</v>
      </c>
      <c r="E528" s="106" t="s">
        <v>3234</v>
      </c>
      <c r="F528" s="106" t="s">
        <v>1492</v>
      </c>
      <c r="G528" s="106" t="s">
        <v>546</v>
      </c>
      <c r="H528" s="107">
        <v>64.86</v>
      </c>
      <c r="I528" s="108" t="s">
        <v>3243</v>
      </c>
      <c r="J528" s="106" t="s">
        <v>3244</v>
      </c>
      <c r="K528" s="106" t="s">
        <v>4</v>
      </c>
      <c r="L528" s="110">
        <v>1</v>
      </c>
      <c r="M528" s="109">
        <v>45330</v>
      </c>
      <c r="N528" s="109">
        <v>45475</v>
      </c>
      <c r="O528" s="107"/>
      <c r="P528" s="107"/>
      <c r="Q528" s="53">
        <v>2.9</v>
      </c>
      <c r="R528" s="106">
        <v>2024</v>
      </c>
      <c r="S528" s="53">
        <v>0.39</v>
      </c>
      <c r="T528" s="106">
        <v>2024</v>
      </c>
      <c r="U528" s="107">
        <v>2.85</v>
      </c>
      <c r="V528" s="106">
        <v>2024</v>
      </c>
      <c r="W528" s="107"/>
      <c r="X528" s="107">
        <v>19.89</v>
      </c>
      <c r="Y528" s="106"/>
      <c r="Z528" s="107"/>
      <c r="AA528" s="106"/>
      <c r="AB528" s="53">
        <v>19.89</v>
      </c>
      <c r="AC528" s="106">
        <v>2024</v>
      </c>
      <c r="AD528" s="106"/>
      <c r="AE528" s="106"/>
      <c r="AF528" s="106"/>
      <c r="AG528" s="106"/>
      <c r="AH528" s="106"/>
      <c r="AI528" s="95"/>
      <c r="AJ528" s="95"/>
      <c r="AK528" s="95"/>
      <c r="AL528" s="95"/>
      <c r="AM528" s="106" t="s">
        <v>3221</v>
      </c>
      <c r="AN528" s="95"/>
      <c r="AO528" s="144"/>
    </row>
    <row r="529" spans="1:41" s="206" customFormat="1" ht="34.5" customHeight="1">
      <c r="A529" s="27">
        <v>109</v>
      </c>
      <c r="B529" s="106">
        <v>2024</v>
      </c>
      <c r="C529" s="106" t="s">
        <v>3226</v>
      </c>
      <c r="D529" s="106" t="s">
        <v>3227</v>
      </c>
      <c r="E529" s="106" t="s">
        <v>3235</v>
      </c>
      <c r="F529" s="106" t="s">
        <v>1492</v>
      </c>
      <c r="G529" s="106" t="s">
        <v>546</v>
      </c>
      <c r="H529" s="107">
        <v>35.18</v>
      </c>
      <c r="I529" s="108" t="s">
        <v>3245</v>
      </c>
      <c r="J529" s="106" t="s">
        <v>3246</v>
      </c>
      <c r="K529" s="106" t="s">
        <v>4</v>
      </c>
      <c r="L529" s="110">
        <v>1</v>
      </c>
      <c r="M529" s="109">
        <v>45329</v>
      </c>
      <c r="N529" s="109">
        <v>45475</v>
      </c>
      <c r="O529" s="107"/>
      <c r="P529" s="107">
        <v>1.24</v>
      </c>
      <c r="Q529" s="107"/>
      <c r="R529" s="106"/>
      <c r="S529" s="53"/>
      <c r="T529" s="106"/>
      <c r="U529" s="107"/>
      <c r="V529" s="106"/>
      <c r="W529" s="107">
        <v>17.5</v>
      </c>
      <c r="X529" s="107">
        <v>18.37</v>
      </c>
      <c r="Y529" s="106"/>
      <c r="Z529" s="107"/>
      <c r="AA529" s="106"/>
      <c r="AB529" s="53">
        <v>0.87</v>
      </c>
      <c r="AC529" s="106">
        <v>2024</v>
      </c>
      <c r="AD529" s="106"/>
      <c r="AE529" s="106"/>
      <c r="AF529" s="106"/>
      <c r="AG529" s="106"/>
      <c r="AH529" s="106"/>
      <c r="AI529" s="95"/>
      <c r="AJ529" s="95"/>
      <c r="AK529" s="95"/>
      <c r="AL529" s="95"/>
      <c r="AM529" s="106" t="s">
        <v>3221</v>
      </c>
      <c r="AN529" s="95"/>
      <c r="AO529" s="144"/>
    </row>
    <row r="530" spans="1:41" s="5" customFormat="1" ht="34.5" customHeight="1">
      <c r="A530" s="27">
        <v>110</v>
      </c>
      <c r="B530" s="51">
        <v>2024</v>
      </c>
      <c r="C530" s="51" t="s">
        <v>3253</v>
      </c>
      <c r="D530" s="51" t="s">
        <v>3254</v>
      </c>
      <c r="E530" s="51" t="s">
        <v>1096</v>
      </c>
      <c r="F530" s="51" t="s">
        <v>356</v>
      </c>
      <c r="G530" s="51" t="s">
        <v>2779</v>
      </c>
      <c r="H530" s="53">
        <v>21.75</v>
      </c>
      <c r="I530" s="89" t="s">
        <v>3252</v>
      </c>
      <c r="J530" s="51" t="s">
        <v>3255</v>
      </c>
      <c r="K530" s="51" t="s">
        <v>4</v>
      </c>
      <c r="L530" s="39">
        <v>1</v>
      </c>
      <c r="M530" s="56">
        <v>45497</v>
      </c>
      <c r="N530" s="56">
        <v>45525</v>
      </c>
      <c r="O530" s="53"/>
      <c r="P530" s="53">
        <v>1.75</v>
      </c>
      <c r="Q530" s="53"/>
      <c r="R530" s="51"/>
      <c r="S530" s="53"/>
      <c r="T530" s="51"/>
      <c r="U530" s="53"/>
      <c r="V530" s="51"/>
      <c r="W530" s="53">
        <v>3.16</v>
      </c>
      <c r="X530" s="53">
        <v>3.16</v>
      </c>
      <c r="Y530" s="51"/>
      <c r="Z530" s="53"/>
      <c r="AA530" s="51"/>
      <c r="AB530" s="53"/>
      <c r="AC530" s="51"/>
      <c r="AD530" s="51"/>
      <c r="AE530" s="51"/>
      <c r="AF530" s="51"/>
      <c r="AG530" s="51"/>
      <c r="AH530" s="51"/>
      <c r="AI530" s="62"/>
      <c r="AJ530" s="62"/>
      <c r="AK530" s="62"/>
      <c r="AL530" s="62"/>
      <c r="AM530" s="51" t="s">
        <v>2297</v>
      </c>
      <c r="AN530" s="62"/>
      <c r="AO530" s="192"/>
    </row>
    <row r="531" spans="1:41" s="5" customFormat="1" ht="34.5" customHeight="1">
      <c r="A531" s="27">
        <v>111</v>
      </c>
      <c r="B531" s="51">
        <v>2024</v>
      </c>
      <c r="C531" s="51" t="s">
        <v>3256</v>
      </c>
      <c r="D531" s="51" t="s">
        <v>3257</v>
      </c>
      <c r="E531" s="51" t="s">
        <v>104</v>
      </c>
      <c r="F531" s="51" t="s">
        <v>282</v>
      </c>
      <c r="G531" s="51"/>
      <c r="H531" s="53">
        <v>100.86</v>
      </c>
      <c r="I531" s="89" t="s">
        <v>3265</v>
      </c>
      <c r="J531" s="51" t="s">
        <v>3258</v>
      </c>
      <c r="K531" s="51" t="s">
        <v>4</v>
      </c>
      <c r="L531" s="39">
        <v>1</v>
      </c>
      <c r="M531" s="56">
        <v>45498</v>
      </c>
      <c r="N531" s="56"/>
      <c r="O531" s="53"/>
      <c r="P531" s="53">
        <v>4.34</v>
      </c>
      <c r="Q531" s="53"/>
      <c r="R531" s="51"/>
      <c r="S531" s="53"/>
      <c r="T531" s="51"/>
      <c r="U531" s="53"/>
      <c r="V531" s="51"/>
      <c r="W531" s="53">
        <v>63.81</v>
      </c>
      <c r="X531" s="53">
        <v>80.709999999999994</v>
      </c>
      <c r="Y531" s="51"/>
      <c r="Z531" s="53"/>
      <c r="AA531" s="51"/>
      <c r="AB531" s="53">
        <v>16.899999999999999</v>
      </c>
      <c r="AC531" s="51">
        <v>2024</v>
      </c>
      <c r="AD531" s="51"/>
      <c r="AE531" s="51"/>
      <c r="AF531" s="51" t="s">
        <v>3259</v>
      </c>
      <c r="AG531" s="51" t="s">
        <v>3260</v>
      </c>
      <c r="AH531" s="51" t="s">
        <v>3261</v>
      </c>
      <c r="AI531" s="62"/>
      <c r="AJ531" s="62"/>
      <c r="AK531" s="62"/>
      <c r="AL531" s="62"/>
      <c r="AM531" s="51" t="s">
        <v>3221</v>
      </c>
      <c r="AN531" s="62"/>
      <c r="AO531" s="192"/>
    </row>
    <row r="532" spans="1:41" s="5" customFormat="1" ht="34.5" customHeight="1">
      <c r="A532" s="27">
        <v>112</v>
      </c>
      <c r="B532" s="51">
        <v>2024</v>
      </c>
      <c r="C532" s="51" t="s">
        <v>3264</v>
      </c>
      <c r="D532" s="51" t="s">
        <v>3263</v>
      </c>
      <c r="E532" s="51" t="s">
        <v>3262</v>
      </c>
      <c r="F532" s="51" t="s">
        <v>57</v>
      </c>
      <c r="G532" s="51" t="s">
        <v>546</v>
      </c>
      <c r="H532" s="53">
        <v>79.010000000000005</v>
      </c>
      <c r="I532" s="89" t="s">
        <v>3266</v>
      </c>
      <c r="J532" s="51" t="s">
        <v>3267</v>
      </c>
      <c r="K532" s="51" t="s">
        <v>4</v>
      </c>
      <c r="L532" s="39">
        <v>1</v>
      </c>
      <c r="M532" s="56">
        <v>45497</v>
      </c>
      <c r="N532" s="56">
        <v>45517</v>
      </c>
      <c r="O532" s="53"/>
      <c r="P532" s="53">
        <v>5.33</v>
      </c>
      <c r="Q532" s="53"/>
      <c r="R532" s="51"/>
      <c r="S532" s="53">
        <v>1.96</v>
      </c>
      <c r="T532" s="51" t="s">
        <v>2607</v>
      </c>
      <c r="U532" s="53">
        <v>0.63</v>
      </c>
      <c r="V532" s="51">
        <v>2024</v>
      </c>
      <c r="W532" s="53">
        <v>5.56</v>
      </c>
      <c r="X532" s="53">
        <v>6.39</v>
      </c>
      <c r="Y532" s="51"/>
      <c r="Z532" s="53"/>
      <c r="AA532" s="51"/>
      <c r="AB532" s="53">
        <v>0.83</v>
      </c>
      <c r="AC532" s="51">
        <v>2024</v>
      </c>
      <c r="AD532" s="51"/>
      <c r="AE532" s="51"/>
      <c r="AF532" s="51" t="s">
        <v>625</v>
      </c>
      <c r="AG532" s="51" t="s">
        <v>626</v>
      </c>
      <c r="AH532" s="51" t="s">
        <v>627</v>
      </c>
      <c r="AI532" s="62"/>
      <c r="AJ532" s="62"/>
      <c r="AK532" s="62"/>
      <c r="AL532" s="62"/>
      <c r="AM532" s="51" t="s">
        <v>3221</v>
      </c>
      <c r="AN532" s="62"/>
      <c r="AO532" s="192"/>
    </row>
    <row r="533" spans="1:41" s="5" customFormat="1" ht="34.5" customHeight="1">
      <c r="A533" s="27">
        <v>113</v>
      </c>
      <c r="B533" s="51">
        <v>2024</v>
      </c>
      <c r="C533" s="51" t="s">
        <v>3268</v>
      </c>
      <c r="D533" s="51" t="s">
        <v>3269</v>
      </c>
      <c r="E533" s="51" t="s">
        <v>421</v>
      </c>
      <c r="F533" s="51" t="s">
        <v>152</v>
      </c>
      <c r="G533" s="51"/>
      <c r="H533" s="53">
        <v>6693.89</v>
      </c>
      <c r="I533" s="89" t="s">
        <v>3270</v>
      </c>
      <c r="J533" s="51" t="s">
        <v>3271</v>
      </c>
      <c r="K533" s="27" t="s">
        <v>66</v>
      </c>
      <c r="L533" s="28" t="s">
        <v>1006</v>
      </c>
      <c r="M533" s="56">
        <v>45513</v>
      </c>
      <c r="N533" s="56">
        <v>45524</v>
      </c>
      <c r="O533" s="53"/>
      <c r="P533" s="53">
        <v>422.25</v>
      </c>
      <c r="Q533" s="53">
        <v>22.63</v>
      </c>
      <c r="R533" s="51" t="s">
        <v>2430</v>
      </c>
      <c r="S533" s="53">
        <v>31.4</v>
      </c>
      <c r="T533" s="51" t="s">
        <v>2430</v>
      </c>
      <c r="U533" s="53"/>
      <c r="V533" s="51"/>
      <c r="W533" s="53">
        <v>4174.75</v>
      </c>
      <c r="X533" s="53">
        <v>4174.75</v>
      </c>
      <c r="Y533" s="51"/>
      <c r="Z533" s="53"/>
      <c r="AA533" s="51"/>
      <c r="AB533" s="53"/>
      <c r="AC533" s="51"/>
      <c r="AD533" s="51"/>
      <c r="AE533" s="51"/>
      <c r="AF533" s="51"/>
      <c r="AG533" s="51"/>
      <c r="AH533" s="51"/>
      <c r="AI533" s="62"/>
      <c r="AJ533" s="62"/>
      <c r="AK533" s="62"/>
      <c r="AL533" s="62"/>
      <c r="AM533" s="51" t="s">
        <v>3221</v>
      </c>
      <c r="AN533" s="62"/>
      <c r="AO533" s="192"/>
    </row>
    <row r="534" spans="1:41" s="5" customFormat="1" ht="34.5" customHeight="1">
      <c r="A534" s="27">
        <v>114</v>
      </c>
      <c r="B534" s="51">
        <v>2024</v>
      </c>
      <c r="C534" s="51" t="s">
        <v>3273</v>
      </c>
      <c r="D534" s="51" t="s">
        <v>3274</v>
      </c>
      <c r="E534" s="51" t="s">
        <v>3272</v>
      </c>
      <c r="F534" s="51" t="s">
        <v>1492</v>
      </c>
      <c r="G534" s="51"/>
      <c r="H534" s="53">
        <v>149.99</v>
      </c>
      <c r="I534" s="89" t="s">
        <v>3275</v>
      </c>
      <c r="J534" s="51" t="s">
        <v>3276</v>
      </c>
      <c r="K534" s="51" t="s">
        <v>4</v>
      </c>
      <c r="L534" s="39">
        <v>1</v>
      </c>
      <c r="M534" s="56">
        <v>45499</v>
      </c>
      <c r="N534" s="56">
        <v>45524</v>
      </c>
      <c r="O534" s="53"/>
      <c r="P534" s="53"/>
      <c r="Q534" s="53"/>
      <c r="R534" s="51"/>
      <c r="S534" s="53">
        <v>3.55</v>
      </c>
      <c r="T534" s="51" t="s">
        <v>3080</v>
      </c>
      <c r="U534" s="53">
        <v>1.7</v>
      </c>
      <c r="V534" s="51">
        <v>2024</v>
      </c>
      <c r="W534" s="53">
        <v>13.37</v>
      </c>
      <c r="X534" s="53">
        <v>37.14</v>
      </c>
      <c r="Y534" s="51"/>
      <c r="Z534" s="53"/>
      <c r="AA534" s="51"/>
      <c r="AB534" s="53">
        <v>23.74</v>
      </c>
      <c r="AC534" s="51">
        <v>2024</v>
      </c>
      <c r="AD534" s="51"/>
      <c r="AE534" s="51"/>
      <c r="AF534" s="51"/>
      <c r="AG534" s="51"/>
      <c r="AH534" s="51"/>
      <c r="AI534" s="62"/>
      <c r="AJ534" s="62"/>
      <c r="AK534" s="62"/>
      <c r="AL534" s="62"/>
      <c r="AM534" s="51" t="s">
        <v>3221</v>
      </c>
      <c r="AN534" s="62"/>
      <c r="AO534" s="192"/>
    </row>
    <row r="535" spans="1:41" s="5" customFormat="1" ht="34.5" customHeight="1">
      <c r="A535" s="27">
        <v>115</v>
      </c>
      <c r="B535" s="51">
        <v>2024</v>
      </c>
      <c r="C535" s="51" t="s">
        <v>3278</v>
      </c>
      <c r="D535" s="51" t="s">
        <v>3279</v>
      </c>
      <c r="E535" s="51" t="s">
        <v>3277</v>
      </c>
      <c r="F535" s="51" t="s">
        <v>135</v>
      </c>
      <c r="G535" s="51" t="s">
        <v>2915</v>
      </c>
      <c r="H535" s="53">
        <v>30.27</v>
      </c>
      <c r="I535" s="89" t="s">
        <v>3280</v>
      </c>
      <c r="J535" s="51" t="s">
        <v>3281</v>
      </c>
      <c r="K535" s="51" t="s">
        <v>4</v>
      </c>
      <c r="L535" s="39">
        <v>1</v>
      </c>
      <c r="M535" s="56">
        <v>45504</v>
      </c>
      <c r="N535" s="56">
        <v>45538</v>
      </c>
      <c r="O535" s="53"/>
      <c r="P535" s="53">
        <v>4.92</v>
      </c>
      <c r="Q535" s="53">
        <v>2.0099999999999998</v>
      </c>
      <c r="R535" s="51" t="s">
        <v>2607</v>
      </c>
      <c r="S535" s="53">
        <v>0.22</v>
      </c>
      <c r="T535" s="51">
        <v>2024</v>
      </c>
      <c r="U535" s="53">
        <v>0.87</v>
      </c>
      <c r="V535" s="51">
        <v>2024</v>
      </c>
      <c r="W535" s="53">
        <v>11.31</v>
      </c>
      <c r="X535" s="53">
        <v>21.22</v>
      </c>
      <c r="Y535" s="51"/>
      <c r="Z535" s="53"/>
      <c r="AA535" s="51"/>
      <c r="AB535" s="53">
        <v>9.91</v>
      </c>
      <c r="AC535" s="51">
        <v>2024</v>
      </c>
      <c r="AD535" s="51"/>
      <c r="AE535" s="51"/>
      <c r="AF535" s="51"/>
      <c r="AG535" s="51"/>
      <c r="AH535" s="51"/>
      <c r="AI535" s="62"/>
      <c r="AJ535" s="62"/>
      <c r="AK535" s="62"/>
      <c r="AL535" s="62"/>
      <c r="AM535" s="51" t="s">
        <v>3221</v>
      </c>
      <c r="AN535" s="62"/>
      <c r="AO535" s="192"/>
    </row>
    <row r="536" spans="1:41" s="5" customFormat="1" ht="34.5" customHeight="1">
      <c r="A536" s="27">
        <v>116</v>
      </c>
      <c r="B536" s="51">
        <v>2024</v>
      </c>
      <c r="C536" s="51" t="s">
        <v>3282</v>
      </c>
      <c r="D536" s="51" t="s">
        <v>3283</v>
      </c>
      <c r="E536" s="51" t="s">
        <v>674</v>
      </c>
      <c r="F536" s="51" t="s">
        <v>731</v>
      </c>
      <c r="G536" s="51" t="s">
        <v>2683</v>
      </c>
      <c r="H536" s="53">
        <v>72.680000000000007</v>
      </c>
      <c r="I536" s="89" t="s">
        <v>3284</v>
      </c>
      <c r="J536" s="51" t="s">
        <v>3285</v>
      </c>
      <c r="K536" s="51" t="s">
        <v>4</v>
      </c>
      <c r="L536" s="39">
        <v>1</v>
      </c>
      <c r="M536" s="56">
        <v>45351</v>
      </c>
      <c r="N536" s="56">
        <v>45519</v>
      </c>
      <c r="O536" s="53"/>
      <c r="P536" s="53">
        <v>3.15</v>
      </c>
      <c r="Q536" s="53">
        <v>2.16</v>
      </c>
      <c r="R536" s="51">
        <v>2024</v>
      </c>
      <c r="S536" s="53">
        <v>0.15</v>
      </c>
      <c r="T536" s="51">
        <v>2024</v>
      </c>
      <c r="U536" s="53">
        <v>0.34</v>
      </c>
      <c r="V536" s="51">
        <v>2024</v>
      </c>
      <c r="W536" s="53">
        <v>9.73</v>
      </c>
      <c r="X536" s="53">
        <v>12.77</v>
      </c>
      <c r="Y536" s="51"/>
      <c r="Z536" s="53"/>
      <c r="AA536" s="51"/>
      <c r="AB536" s="53">
        <v>3.04</v>
      </c>
      <c r="AC536" s="51">
        <v>2024</v>
      </c>
      <c r="AD536" s="51"/>
      <c r="AE536" s="51"/>
      <c r="AF536" s="51"/>
      <c r="AG536" s="51"/>
      <c r="AH536" s="51"/>
      <c r="AI536" s="62"/>
      <c r="AJ536" s="62"/>
      <c r="AK536" s="62"/>
      <c r="AL536" s="62"/>
      <c r="AM536" s="51" t="s">
        <v>3221</v>
      </c>
      <c r="AN536" s="62"/>
      <c r="AO536" s="192"/>
    </row>
    <row r="537" spans="1:41" s="5" customFormat="1" ht="34.5" customHeight="1">
      <c r="A537" s="27">
        <v>117</v>
      </c>
      <c r="B537" s="51">
        <v>2024</v>
      </c>
      <c r="C537" s="51" t="s">
        <v>3286</v>
      </c>
      <c r="D537" s="51" t="s">
        <v>3287</v>
      </c>
      <c r="E537" s="51" t="s">
        <v>3632</v>
      </c>
      <c r="F537" s="51" t="s">
        <v>87</v>
      </c>
      <c r="G537" s="51"/>
      <c r="H537" s="53">
        <v>93.91</v>
      </c>
      <c r="I537" s="89" t="s">
        <v>3288</v>
      </c>
      <c r="J537" s="51" t="s">
        <v>3289</v>
      </c>
      <c r="K537" s="51" t="s">
        <v>4</v>
      </c>
      <c r="L537" s="39">
        <v>1</v>
      </c>
      <c r="M537" s="56">
        <v>45509</v>
      </c>
      <c r="N537" s="56"/>
      <c r="O537" s="53"/>
      <c r="P537" s="53"/>
      <c r="Q537" s="53"/>
      <c r="R537" s="51"/>
      <c r="S537" s="53"/>
      <c r="T537" s="51"/>
      <c r="U537" s="53"/>
      <c r="V537" s="51"/>
      <c r="W537" s="53">
        <v>90.48</v>
      </c>
      <c r="X537" s="53">
        <v>74.75</v>
      </c>
      <c r="Y537" s="51"/>
      <c r="Z537" s="53"/>
      <c r="AA537" s="51"/>
      <c r="AB537" s="53"/>
      <c r="AC537" s="51"/>
      <c r="AD537" s="51"/>
      <c r="AE537" s="51"/>
      <c r="AF537" s="51"/>
      <c r="AG537" s="51"/>
      <c r="AH537" s="51"/>
      <c r="AI537" s="62"/>
      <c r="AJ537" s="62"/>
      <c r="AK537" s="62"/>
      <c r="AL537" s="62"/>
      <c r="AM537" s="51" t="s">
        <v>2297</v>
      </c>
      <c r="AN537" s="62"/>
      <c r="AO537" s="192"/>
    </row>
    <row r="538" spans="1:41" s="5" customFormat="1" ht="34.5" customHeight="1">
      <c r="A538" s="27">
        <v>118</v>
      </c>
      <c r="B538" s="51">
        <v>2024</v>
      </c>
      <c r="C538" s="51" t="s">
        <v>3290</v>
      </c>
      <c r="D538" s="51" t="s">
        <v>3291</v>
      </c>
      <c r="E538" s="51" t="s">
        <v>2254</v>
      </c>
      <c r="F538" s="51" t="s">
        <v>65</v>
      </c>
      <c r="G538" s="51"/>
      <c r="H538" s="53">
        <v>52.18</v>
      </c>
      <c r="I538" s="89" t="s">
        <v>3292</v>
      </c>
      <c r="J538" s="51" t="s">
        <v>3293</v>
      </c>
      <c r="K538" s="51" t="s">
        <v>4</v>
      </c>
      <c r="L538" s="39">
        <v>1</v>
      </c>
      <c r="M538" s="56">
        <v>45407</v>
      </c>
      <c r="N538" s="56">
        <v>45449</v>
      </c>
      <c r="O538" s="53"/>
      <c r="P538" s="53"/>
      <c r="Q538" s="53"/>
      <c r="R538" s="51"/>
      <c r="S538" s="53"/>
      <c r="T538" s="51"/>
      <c r="U538" s="53"/>
      <c r="V538" s="51"/>
      <c r="W538" s="53">
        <v>36.6</v>
      </c>
      <c r="X538" s="53">
        <v>41.74</v>
      </c>
      <c r="Y538" s="51"/>
      <c r="Z538" s="53"/>
      <c r="AA538" s="51"/>
      <c r="AB538" s="53">
        <v>5.16</v>
      </c>
      <c r="AC538" s="51">
        <v>2024</v>
      </c>
      <c r="AD538" s="51"/>
      <c r="AE538" s="51"/>
      <c r="AF538" s="51" t="s">
        <v>3294</v>
      </c>
      <c r="AG538" s="51" t="s">
        <v>3295</v>
      </c>
      <c r="AH538" s="51" t="s">
        <v>3296</v>
      </c>
      <c r="AI538" s="62"/>
      <c r="AJ538" s="62"/>
      <c r="AK538" s="62"/>
      <c r="AL538" s="62"/>
      <c r="AM538" s="51" t="s">
        <v>3221</v>
      </c>
      <c r="AN538" s="62"/>
      <c r="AO538" s="192"/>
    </row>
    <row r="539" spans="1:41" s="5" customFormat="1" ht="34.5" customHeight="1">
      <c r="A539" s="27">
        <v>119</v>
      </c>
      <c r="B539" s="51">
        <v>2024</v>
      </c>
      <c r="C539" s="51" t="s">
        <v>3460</v>
      </c>
      <c r="D539" s="51" t="s">
        <v>3299</v>
      </c>
      <c r="E539" s="51" t="s">
        <v>3300</v>
      </c>
      <c r="F539" s="51" t="s">
        <v>2</v>
      </c>
      <c r="G539" s="51" t="s">
        <v>546</v>
      </c>
      <c r="H539" s="53">
        <v>61.77</v>
      </c>
      <c r="I539" s="89" t="s">
        <v>3302</v>
      </c>
      <c r="J539" s="51" t="s">
        <v>3301</v>
      </c>
      <c r="K539" s="51" t="s">
        <v>4</v>
      </c>
      <c r="L539" s="39">
        <v>1</v>
      </c>
      <c r="M539" s="56">
        <v>45428</v>
      </c>
      <c r="N539" s="56"/>
      <c r="O539" s="53"/>
      <c r="P539" s="53">
        <v>0.74</v>
      </c>
      <c r="Q539" s="53">
        <v>1.69</v>
      </c>
      <c r="R539" s="51" t="s">
        <v>2607</v>
      </c>
      <c r="S539" s="53">
        <v>0.89</v>
      </c>
      <c r="T539" s="51" t="s">
        <v>2488</v>
      </c>
      <c r="U539" s="53"/>
      <c r="V539" s="51"/>
      <c r="W539" s="53">
        <v>23.81</v>
      </c>
      <c r="X539" s="53">
        <v>28.24</v>
      </c>
      <c r="Y539" s="51"/>
      <c r="Z539" s="53"/>
      <c r="AA539" s="51"/>
      <c r="AB539" s="53">
        <v>4.43</v>
      </c>
      <c r="AC539" s="51">
        <v>2024</v>
      </c>
      <c r="AD539" s="51"/>
      <c r="AE539" s="51"/>
      <c r="AF539" s="51"/>
      <c r="AG539" s="51"/>
      <c r="AH539" s="51"/>
      <c r="AI539" s="62"/>
      <c r="AJ539" s="62"/>
      <c r="AK539" s="62"/>
      <c r="AL539" s="62"/>
      <c r="AM539" s="51" t="s">
        <v>2302</v>
      </c>
      <c r="AN539" s="62"/>
      <c r="AO539" s="192"/>
    </row>
    <row r="540" spans="1:41" s="5" customFormat="1" ht="34.5" customHeight="1">
      <c r="A540" s="27">
        <v>120</v>
      </c>
      <c r="B540" s="51">
        <v>2024</v>
      </c>
      <c r="C540" s="51" t="s">
        <v>3460</v>
      </c>
      <c r="D540" s="51" t="s">
        <v>3299</v>
      </c>
      <c r="E540" s="51" t="s">
        <v>3303</v>
      </c>
      <c r="F540" s="51" t="s">
        <v>2</v>
      </c>
      <c r="G540" s="51" t="s">
        <v>546</v>
      </c>
      <c r="H540" s="53">
        <v>116.8</v>
      </c>
      <c r="I540" s="89" t="s">
        <v>3305</v>
      </c>
      <c r="J540" s="51" t="s">
        <v>3304</v>
      </c>
      <c r="K540" s="51" t="s">
        <v>4</v>
      </c>
      <c r="L540" s="39">
        <v>1</v>
      </c>
      <c r="M540" s="56">
        <v>45437</v>
      </c>
      <c r="N540" s="56"/>
      <c r="O540" s="53"/>
      <c r="P540" s="53"/>
      <c r="Q540" s="53">
        <v>4.2</v>
      </c>
      <c r="R540" s="51" t="s">
        <v>3141</v>
      </c>
      <c r="S540" s="53">
        <v>2.1</v>
      </c>
      <c r="T540" s="51" t="s">
        <v>3141</v>
      </c>
      <c r="U540" s="53">
        <v>0.61</v>
      </c>
      <c r="V540" s="51">
        <v>2024</v>
      </c>
      <c r="W540" s="53">
        <v>23.83</v>
      </c>
      <c r="X540" s="53">
        <v>24.93</v>
      </c>
      <c r="Y540" s="51"/>
      <c r="Z540" s="53"/>
      <c r="AA540" s="51"/>
      <c r="AB540" s="53">
        <v>0.97</v>
      </c>
      <c r="AC540" s="51">
        <v>2024</v>
      </c>
      <c r="AD540" s="51"/>
      <c r="AE540" s="51"/>
      <c r="AF540" s="51"/>
      <c r="AG540" s="51"/>
      <c r="AH540" s="51"/>
      <c r="AI540" s="62"/>
      <c r="AJ540" s="62"/>
      <c r="AK540" s="62"/>
      <c r="AL540" s="62"/>
      <c r="AM540" s="51" t="s">
        <v>2302</v>
      </c>
      <c r="AN540" s="62"/>
      <c r="AO540" s="192"/>
    </row>
    <row r="541" spans="1:41" s="5" customFormat="1" ht="34.5" customHeight="1">
      <c r="A541" s="27">
        <v>121</v>
      </c>
      <c r="B541" s="51">
        <v>2024</v>
      </c>
      <c r="C541" s="51" t="s">
        <v>3461</v>
      </c>
      <c r="D541" s="51" t="s">
        <v>3299</v>
      </c>
      <c r="E541" s="51" t="s">
        <v>3306</v>
      </c>
      <c r="F541" s="51" t="s">
        <v>2</v>
      </c>
      <c r="G541" s="51"/>
      <c r="H541" s="53">
        <v>272.85000000000002</v>
      </c>
      <c r="I541" s="89" t="s">
        <v>3308</v>
      </c>
      <c r="J541" s="51" t="s">
        <v>3307</v>
      </c>
      <c r="K541" s="51" t="s">
        <v>4</v>
      </c>
      <c r="L541" s="39">
        <v>1</v>
      </c>
      <c r="M541" s="56">
        <v>45489</v>
      </c>
      <c r="N541" s="56"/>
      <c r="O541" s="53"/>
      <c r="P541" s="53">
        <v>19.98</v>
      </c>
      <c r="Q541" s="53">
        <v>8</v>
      </c>
      <c r="R541" s="51" t="s">
        <v>3309</v>
      </c>
      <c r="S541" s="53">
        <v>6.65</v>
      </c>
      <c r="T541" s="51" t="s">
        <v>2430</v>
      </c>
      <c r="U541" s="53">
        <v>1.02</v>
      </c>
      <c r="V541" s="51">
        <v>2024</v>
      </c>
      <c r="W541" s="53">
        <v>100.22</v>
      </c>
      <c r="X541" s="53">
        <v>130.91999999999999</v>
      </c>
      <c r="Y541" s="51"/>
      <c r="Z541" s="53"/>
      <c r="AA541" s="51"/>
      <c r="AB541" s="53">
        <v>30.69</v>
      </c>
      <c r="AC541" s="51">
        <v>2024</v>
      </c>
      <c r="AD541" s="51"/>
      <c r="AE541" s="51"/>
      <c r="AF541" s="51"/>
      <c r="AG541" s="51"/>
      <c r="AH541" s="51"/>
      <c r="AI541" s="62"/>
      <c r="AJ541" s="62"/>
      <c r="AK541" s="62"/>
      <c r="AL541" s="62"/>
      <c r="AM541" s="51" t="s">
        <v>2302</v>
      </c>
      <c r="AN541" s="62"/>
      <c r="AO541" s="192"/>
    </row>
    <row r="542" spans="1:41" s="5" customFormat="1" ht="34.5" customHeight="1">
      <c r="A542" s="27">
        <v>122</v>
      </c>
      <c r="B542" s="51">
        <v>2024</v>
      </c>
      <c r="C542" s="51" t="s">
        <v>3462</v>
      </c>
      <c r="D542" s="51" t="s">
        <v>3310</v>
      </c>
      <c r="E542" s="51" t="s">
        <v>3311</v>
      </c>
      <c r="F542" s="51" t="s">
        <v>135</v>
      </c>
      <c r="G542" s="51" t="s">
        <v>1927</v>
      </c>
      <c r="H542" s="53">
        <v>75.34</v>
      </c>
      <c r="I542" s="89" t="s">
        <v>3312</v>
      </c>
      <c r="J542" s="51" t="s">
        <v>3313</v>
      </c>
      <c r="K542" s="51" t="s">
        <v>4</v>
      </c>
      <c r="L542" s="39">
        <v>1</v>
      </c>
      <c r="M542" s="56">
        <v>45527</v>
      </c>
      <c r="N542" s="56">
        <v>45532</v>
      </c>
      <c r="O542" s="53"/>
      <c r="P542" s="53"/>
      <c r="Q542" s="53"/>
      <c r="R542" s="51"/>
      <c r="S542" s="53">
        <v>0.27</v>
      </c>
      <c r="T542" s="51">
        <v>2024</v>
      </c>
      <c r="U542" s="53">
        <v>3.43</v>
      </c>
      <c r="V542" s="51">
        <v>2024</v>
      </c>
      <c r="W542" s="53">
        <v>6.83</v>
      </c>
      <c r="X542" s="53">
        <v>60.27</v>
      </c>
      <c r="Y542" s="51"/>
      <c r="Z542" s="53">
        <v>11.24</v>
      </c>
      <c r="AA542" s="51" t="s">
        <v>2705</v>
      </c>
      <c r="AB542" s="53">
        <v>42.2</v>
      </c>
      <c r="AC542" s="51">
        <v>2024</v>
      </c>
      <c r="AD542" s="51"/>
      <c r="AE542" s="51"/>
      <c r="AF542" s="51" t="s">
        <v>3314</v>
      </c>
      <c r="AG542" s="51" t="s">
        <v>3315</v>
      </c>
      <c r="AH542" s="51" t="s">
        <v>3316</v>
      </c>
      <c r="AI542" s="62"/>
      <c r="AJ542" s="62"/>
      <c r="AK542" s="62"/>
      <c r="AL542" s="62"/>
      <c r="AM542" s="51" t="s">
        <v>2302</v>
      </c>
      <c r="AN542" s="62"/>
      <c r="AO542" s="192"/>
    </row>
    <row r="543" spans="1:41" s="5" customFormat="1" ht="34.5" customHeight="1">
      <c r="A543" s="27">
        <v>123</v>
      </c>
      <c r="B543" s="51">
        <v>2024</v>
      </c>
      <c r="C543" s="51" t="s">
        <v>3317</v>
      </c>
      <c r="D543" s="51" t="s">
        <v>3318</v>
      </c>
      <c r="E543" s="51" t="s">
        <v>3319</v>
      </c>
      <c r="F543" s="51" t="s">
        <v>731</v>
      </c>
      <c r="G543" s="51"/>
      <c r="H543" s="53">
        <v>5.62</v>
      </c>
      <c r="I543" s="89" t="s">
        <v>3320</v>
      </c>
      <c r="J543" s="51" t="s">
        <v>3321</v>
      </c>
      <c r="K543" s="51" t="s">
        <v>4</v>
      </c>
      <c r="L543" s="39">
        <v>1</v>
      </c>
      <c r="M543" s="56">
        <v>45513</v>
      </c>
      <c r="N543" s="56">
        <v>45544</v>
      </c>
      <c r="O543" s="53"/>
      <c r="P543" s="53"/>
      <c r="Q543" s="53"/>
      <c r="R543" s="51"/>
      <c r="S543" s="53"/>
      <c r="T543" s="51"/>
      <c r="U543" s="53"/>
      <c r="V543" s="51"/>
      <c r="W543" s="53">
        <v>0.16</v>
      </c>
      <c r="X543" s="53">
        <v>0.77</v>
      </c>
      <c r="Y543" s="51"/>
      <c r="Z543" s="53"/>
      <c r="AA543" s="51"/>
      <c r="AB543" s="53">
        <v>0.61</v>
      </c>
      <c r="AC543" s="51">
        <v>2024</v>
      </c>
      <c r="AD543" s="51"/>
      <c r="AE543" s="51"/>
      <c r="AF543" s="51"/>
      <c r="AG543" s="51"/>
      <c r="AH543" s="51"/>
      <c r="AI543" s="62"/>
      <c r="AJ543" s="62"/>
      <c r="AK543" s="62"/>
      <c r="AL543" s="62"/>
      <c r="AM543" s="51" t="s">
        <v>2302</v>
      </c>
      <c r="AN543" s="62"/>
      <c r="AO543" s="192"/>
    </row>
    <row r="544" spans="1:41" s="5" customFormat="1" ht="34.5" customHeight="1">
      <c r="A544" s="27">
        <v>124</v>
      </c>
      <c r="B544" s="51">
        <v>2024</v>
      </c>
      <c r="C544" s="51" t="s">
        <v>3324</v>
      </c>
      <c r="D544" s="51" t="s">
        <v>3325</v>
      </c>
      <c r="E544" s="51" t="s">
        <v>3323</v>
      </c>
      <c r="F544" s="51" t="s">
        <v>1492</v>
      </c>
      <c r="G544" s="51"/>
      <c r="H544" s="53">
        <v>24.42</v>
      </c>
      <c r="I544" s="89" t="s">
        <v>3329</v>
      </c>
      <c r="J544" s="51" t="s">
        <v>3322</v>
      </c>
      <c r="K544" s="51" t="s">
        <v>4</v>
      </c>
      <c r="L544" s="39">
        <v>1</v>
      </c>
      <c r="M544" s="56">
        <v>45511</v>
      </c>
      <c r="N544" s="56">
        <v>45540</v>
      </c>
      <c r="O544" s="53"/>
      <c r="P544" s="53">
        <v>0.56000000000000005</v>
      </c>
      <c r="Q544" s="53"/>
      <c r="R544" s="51"/>
      <c r="S544" s="53"/>
      <c r="T544" s="51"/>
      <c r="U544" s="53">
        <v>0.17</v>
      </c>
      <c r="V544" s="51">
        <v>2024</v>
      </c>
      <c r="W544" s="53">
        <v>8.39</v>
      </c>
      <c r="X544" s="53">
        <v>15.68</v>
      </c>
      <c r="Y544" s="51"/>
      <c r="Z544" s="53"/>
      <c r="AA544" s="51"/>
      <c r="AB544" s="53">
        <v>7.29</v>
      </c>
      <c r="AC544" s="51">
        <v>2024</v>
      </c>
      <c r="AD544" s="51"/>
      <c r="AE544" s="51"/>
      <c r="AF544" s="51"/>
      <c r="AG544" s="51"/>
      <c r="AH544" s="51"/>
      <c r="AI544" s="62"/>
      <c r="AJ544" s="62"/>
      <c r="AK544" s="62"/>
      <c r="AL544" s="62"/>
      <c r="AM544" s="51" t="s">
        <v>2302</v>
      </c>
      <c r="AN544" s="62"/>
      <c r="AO544" s="192"/>
    </row>
    <row r="545" spans="1:41" s="5" customFormat="1" ht="34.5" customHeight="1">
      <c r="A545" s="27">
        <v>125</v>
      </c>
      <c r="B545" s="51">
        <v>2024</v>
      </c>
      <c r="C545" s="51" t="s">
        <v>3326</v>
      </c>
      <c r="D545" s="51" t="s">
        <v>3327</v>
      </c>
      <c r="E545" s="51" t="s">
        <v>3328</v>
      </c>
      <c r="F545" s="51" t="s">
        <v>152</v>
      </c>
      <c r="G545" s="51" t="s">
        <v>1654</v>
      </c>
      <c r="H545" s="53">
        <v>59.86</v>
      </c>
      <c r="I545" s="89" t="s">
        <v>3330</v>
      </c>
      <c r="J545" s="51" t="s">
        <v>3331</v>
      </c>
      <c r="K545" s="51" t="s">
        <v>4</v>
      </c>
      <c r="L545" s="39">
        <v>1</v>
      </c>
      <c r="M545" s="56">
        <v>45537</v>
      </c>
      <c r="N545" s="56"/>
      <c r="O545" s="53"/>
      <c r="P545" s="53">
        <v>7.0000000000000007E-2</v>
      </c>
      <c r="Q545" s="53"/>
      <c r="R545" s="51"/>
      <c r="S545" s="53"/>
      <c r="T545" s="51"/>
      <c r="U545" s="53">
        <v>1.02</v>
      </c>
      <c r="V545" s="51">
        <v>2024</v>
      </c>
      <c r="W545" s="53">
        <v>15.26</v>
      </c>
      <c r="X545" s="53">
        <v>36.979999999999997</v>
      </c>
      <c r="Y545" s="51"/>
      <c r="Z545" s="53"/>
      <c r="AA545" s="51"/>
      <c r="AB545" s="53">
        <v>21.72</v>
      </c>
      <c r="AC545" s="51">
        <v>2024</v>
      </c>
      <c r="AD545" s="51"/>
      <c r="AE545" s="51"/>
      <c r="AF545" s="51"/>
      <c r="AG545" s="51"/>
      <c r="AH545" s="51"/>
      <c r="AI545" s="62"/>
      <c r="AJ545" s="62"/>
      <c r="AK545" s="62"/>
      <c r="AL545" s="62"/>
      <c r="AM545" s="51" t="s">
        <v>2302</v>
      </c>
      <c r="AN545" s="62"/>
      <c r="AO545" s="192"/>
    </row>
    <row r="546" spans="1:41" s="5" customFormat="1" ht="34.5" customHeight="1">
      <c r="A546" s="27">
        <v>126</v>
      </c>
      <c r="B546" s="51">
        <v>2024</v>
      </c>
      <c r="C546" s="51" t="s">
        <v>3335</v>
      </c>
      <c r="D546" s="51" t="s">
        <v>3334</v>
      </c>
      <c r="E546" s="51" t="s">
        <v>3333</v>
      </c>
      <c r="F546" s="51" t="s">
        <v>1492</v>
      </c>
      <c r="G546" s="51" t="s">
        <v>2394</v>
      </c>
      <c r="H546" s="53">
        <v>54.15</v>
      </c>
      <c r="I546" s="89" t="s">
        <v>3336</v>
      </c>
      <c r="J546" s="51" t="s">
        <v>3332</v>
      </c>
      <c r="K546" s="51" t="s">
        <v>4</v>
      </c>
      <c r="L546" s="39">
        <v>1</v>
      </c>
      <c r="M546" s="56">
        <v>45534</v>
      </c>
      <c r="N546" s="56">
        <v>45540</v>
      </c>
      <c r="O546" s="53"/>
      <c r="P546" s="53"/>
      <c r="Q546" s="53"/>
      <c r="R546" s="51"/>
      <c r="S546" s="53">
        <v>1.05</v>
      </c>
      <c r="T546" s="51" t="s">
        <v>2488</v>
      </c>
      <c r="U546" s="53"/>
      <c r="V546" s="51"/>
      <c r="W546" s="53">
        <v>10.95</v>
      </c>
      <c r="X546" s="53">
        <v>13.67</v>
      </c>
      <c r="Y546" s="51"/>
      <c r="Z546" s="53"/>
      <c r="AA546" s="51"/>
      <c r="AB546" s="53">
        <v>2.72</v>
      </c>
      <c r="AC546" s="51">
        <v>2024</v>
      </c>
      <c r="AD546" s="51"/>
      <c r="AE546" s="51"/>
      <c r="AF546" s="51" t="s">
        <v>1260</v>
      </c>
      <c r="AG546" s="51" t="s">
        <v>3337</v>
      </c>
      <c r="AH546" s="51" t="s">
        <v>3338</v>
      </c>
      <c r="AI546" s="62"/>
      <c r="AJ546" s="62"/>
      <c r="AK546" s="62"/>
      <c r="AL546" s="62"/>
      <c r="AM546" s="51" t="s">
        <v>2302</v>
      </c>
      <c r="AN546" s="62"/>
      <c r="AO546" s="192"/>
    </row>
    <row r="547" spans="1:41" s="5" customFormat="1" ht="34.5" customHeight="1">
      <c r="A547" s="27">
        <v>127</v>
      </c>
      <c r="B547" s="51">
        <v>2024</v>
      </c>
      <c r="C547" s="51" t="s">
        <v>3340</v>
      </c>
      <c r="D547" s="51" t="s">
        <v>3341</v>
      </c>
      <c r="E547" s="51" t="s">
        <v>674</v>
      </c>
      <c r="F547" s="51" t="s">
        <v>356</v>
      </c>
      <c r="G547" s="51" t="s">
        <v>1933</v>
      </c>
      <c r="H547" s="53">
        <v>62.836500000000001</v>
      </c>
      <c r="I547" s="89" t="s">
        <v>3342</v>
      </c>
      <c r="J547" s="51" t="s">
        <v>3339</v>
      </c>
      <c r="K547" s="51" t="s">
        <v>4</v>
      </c>
      <c r="L547" s="39">
        <v>1</v>
      </c>
      <c r="M547" s="56">
        <v>45414</v>
      </c>
      <c r="N547" s="56"/>
      <c r="O547" s="53"/>
      <c r="P547" s="53">
        <v>1.46</v>
      </c>
      <c r="Q547" s="53">
        <v>1.08</v>
      </c>
      <c r="R547" s="51">
        <v>2024</v>
      </c>
      <c r="S547" s="53">
        <v>0.24</v>
      </c>
      <c r="T547" s="51">
        <v>2024</v>
      </c>
      <c r="U547" s="53">
        <v>0.24</v>
      </c>
      <c r="V547" s="51">
        <v>2024</v>
      </c>
      <c r="W547" s="53">
        <v>18.25</v>
      </c>
      <c r="X547" s="53">
        <v>20.420000000000002</v>
      </c>
      <c r="Y547" s="51"/>
      <c r="Z547" s="53"/>
      <c r="AA547" s="51"/>
      <c r="AB547" s="53">
        <v>2.1800000000000002</v>
      </c>
      <c r="AC547" s="51">
        <v>2024</v>
      </c>
      <c r="AD547" s="51"/>
      <c r="AE547" s="51"/>
      <c r="AF547" s="51"/>
      <c r="AG547" s="51"/>
      <c r="AH547" s="51"/>
      <c r="AI547" s="62"/>
      <c r="AJ547" s="62"/>
      <c r="AK547" s="62"/>
      <c r="AL547" s="62"/>
      <c r="AM547" s="51" t="s">
        <v>2302</v>
      </c>
      <c r="AN547" s="62"/>
      <c r="AO547" s="192"/>
    </row>
    <row r="548" spans="1:41" s="5" customFormat="1" ht="34.5" customHeight="1">
      <c r="A548" s="27">
        <v>128</v>
      </c>
      <c r="B548" s="51">
        <v>2024</v>
      </c>
      <c r="C548" s="51" t="s">
        <v>3344</v>
      </c>
      <c r="D548" s="51" t="s">
        <v>3345</v>
      </c>
      <c r="E548" s="51" t="s">
        <v>23</v>
      </c>
      <c r="F548" s="51" t="s">
        <v>142</v>
      </c>
      <c r="G548" s="51"/>
      <c r="H548" s="53">
        <v>90.99</v>
      </c>
      <c r="I548" s="89" t="s">
        <v>3346</v>
      </c>
      <c r="J548" s="51" t="s">
        <v>3343</v>
      </c>
      <c r="K548" s="51" t="s">
        <v>4</v>
      </c>
      <c r="L548" s="39">
        <v>1</v>
      </c>
      <c r="M548" s="56">
        <v>45524</v>
      </c>
      <c r="N548" s="56">
        <v>45533</v>
      </c>
      <c r="O548" s="53"/>
      <c r="P548" s="53">
        <v>3.15</v>
      </c>
      <c r="Q548" s="53"/>
      <c r="R548" s="51"/>
      <c r="S548" s="53">
        <v>0.47</v>
      </c>
      <c r="T548" s="51">
        <v>2024</v>
      </c>
      <c r="U548" s="53"/>
      <c r="V548" s="51"/>
      <c r="W548" s="53">
        <v>19.66</v>
      </c>
      <c r="X548" s="53">
        <v>22.24</v>
      </c>
      <c r="Y548" s="51"/>
      <c r="Z548" s="53"/>
      <c r="AA548" s="51"/>
      <c r="AB548" s="53">
        <v>2.58</v>
      </c>
      <c r="AC548" s="51">
        <v>2024</v>
      </c>
      <c r="AD548" s="51"/>
      <c r="AE548" s="51"/>
      <c r="AF548" s="51" t="s">
        <v>3218</v>
      </c>
      <c r="AG548" s="51" t="s">
        <v>3219</v>
      </c>
      <c r="AH548" s="51" t="s">
        <v>3220</v>
      </c>
      <c r="AI548" s="62"/>
      <c r="AJ548" s="62"/>
      <c r="AK548" s="62"/>
      <c r="AL548" s="62"/>
      <c r="AM548" s="51" t="s">
        <v>2302</v>
      </c>
      <c r="AN548" s="62"/>
      <c r="AO548" s="192"/>
    </row>
    <row r="549" spans="1:41" s="5" customFormat="1" ht="34.5" customHeight="1">
      <c r="A549" s="27">
        <v>129</v>
      </c>
      <c r="B549" s="51">
        <v>2024</v>
      </c>
      <c r="C549" s="51" t="s">
        <v>3348</v>
      </c>
      <c r="D549" s="51" t="s">
        <v>3349</v>
      </c>
      <c r="E549" s="51" t="s">
        <v>700</v>
      </c>
      <c r="F549" s="51" t="s">
        <v>2</v>
      </c>
      <c r="G549" s="51"/>
      <c r="H549" s="53">
        <v>82.91</v>
      </c>
      <c r="I549" s="89" t="s">
        <v>3350</v>
      </c>
      <c r="J549" s="51" t="s">
        <v>3347</v>
      </c>
      <c r="K549" s="51" t="s">
        <v>4</v>
      </c>
      <c r="L549" s="39">
        <v>1</v>
      </c>
      <c r="M549" s="56">
        <v>45524</v>
      </c>
      <c r="N549" s="56">
        <v>45532</v>
      </c>
      <c r="O549" s="53"/>
      <c r="P549" s="53">
        <v>1.63</v>
      </c>
      <c r="Q549" s="53">
        <v>3.36</v>
      </c>
      <c r="R549" s="51" t="s">
        <v>2888</v>
      </c>
      <c r="S549" s="53">
        <v>0.28999999999999998</v>
      </c>
      <c r="T549" s="51">
        <v>2024</v>
      </c>
      <c r="U549" s="53"/>
      <c r="V549" s="51"/>
      <c r="W549" s="53">
        <v>14.65</v>
      </c>
      <c r="X549" s="53">
        <v>14.65</v>
      </c>
      <c r="Y549" s="51"/>
      <c r="Z549" s="53"/>
      <c r="AA549" s="51"/>
      <c r="AB549" s="53"/>
      <c r="AC549" s="51"/>
      <c r="AD549" s="51"/>
      <c r="AE549" s="51"/>
      <c r="AF549" s="51"/>
      <c r="AG549" s="51"/>
      <c r="AH549" s="51"/>
      <c r="AI549" s="62"/>
      <c r="AJ549" s="62"/>
      <c r="AK549" s="62"/>
      <c r="AL549" s="62"/>
      <c r="AM549" s="51" t="s">
        <v>2302</v>
      </c>
      <c r="AN549" s="62"/>
      <c r="AO549" s="192"/>
    </row>
    <row r="550" spans="1:41" s="5" customFormat="1" ht="34.5" customHeight="1">
      <c r="A550" s="27">
        <v>130</v>
      </c>
      <c r="B550" s="51">
        <v>2024</v>
      </c>
      <c r="C550" s="51" t="s">
        <v>3352</v>
      </c>
      <c r="D550" s="51" t="s">
        <v>3353</v>
      </c>
      <c r="E550" s="51" t="s">
        <v>700</v>
      </c>
      <c r="F550" s="51" t="s">
        <v>10</v>
      </c>
      <c r="G550" s="51" t="s">
        <v>2312</v>
      </c>
      <c r="H550" s="53">
        <v>47</v>
      </c>
      <c r="I550" s="89" t="s">
        <v>2301</v>
      </c>
      <c r="J550" s="51" t="s">
        <v>3351</v>
      </c>
      <c r="K550" s="51" t="s">
        <v>4</v>
      </c>
      <c r="L550" s="39">
        <v>1</v>
      </c>
      <c r="M550" s="56">
        <v>45539</v>
      </c>
      <c r="N550" s="56">
        <v>45546</v>
      </c>
      <c r="O550" s="53"/>
      <c r="P550" s="53"/>
      <c r="Q550" s="53"/>
      <c r="R550" s="51"/>
      <c r="S550" s="53"/>
      <c r="T550" s="51"/>
      <c r="U550" s="53"/>
      <c r="V550" s="51"/>
      <c r="W550" s="53">
        <v>8.77</v>
      </c>
      <c r="X550" s="53">
        <v>25.34</v>
      </c>
      <c r="Y550" s="51"/>
      <c r="Z550" s="53"/>
      <c r="AA550" s="51"/>
      <c r="AB550" s="53">
        <v>16.57</v>
      </c>
      <c r="AC550" s="51">
        <v>2024</v>
      </c>
      <c r="AD550" s="51"/>
      <c r="AE550" s="51"/>
      <c r="AF550" s="51" t="s">
        <v>3354</v>
      </c>
      <c r="AG550" s="51" t="s">
        <v>3355</v>
      </c>
      <c r="AH550" s="51" t="s">
        <v>3356</v>
      </c>
      <c r="AI550" s="62"/>
      <c r="AJ550" s="62"/>
      <c r="AK550" s="62"/>
      <c r="AL550" s="62"/>
      <c r="AM550" s="51" t="s">
        <v>2302</v>
      </c>
      <c r="AN550" s="62"/>
      <c r="AO550" s="192"/>
    </row>
    <row r="551" spans="1:41" s="5" customFormat="1" ht="34.5" customHeight="1">
      <c r="A551" s="27">
        <v>131</v>
      </c>
      <c r="B551" s="51">
        <v>2024</v>
      </c>
      <c r="C551" s="51" t="s">
        <v>3359</v>
      </c>
      <c r="D551" s="51" t="s">
        <v>3360</v>
      </c>
      <c r="E551" s="51" t="s">
        <v>3358</v>
      </c>
      <c r="F551" s="51" t="s">
        <v>57</v>
      </c>
      <c r="G551" s="51" t="s">
        <v>546</v>
      </c>
      <c r="H551" s="53">
        <v>59.06</v>
      </c>
      <c r="I551" s="89" t="s">
        <v>3361</v>
      </c>
      <c r="J551" s="51" t="s">
        <v>3357</v>
      </c>
      <c r="K551" s="51" t="s">
        <v>4</v>
      </c>
      <c r="L551" s="39">
        <v>1</v>
      </c>
      <c r="M551" s="56">
        <v>45524</v>
      </c>
      <c r="N551" s="56">
        <v>45546</v>
      </c>
      <c r="O551" s="53"/>
      <c r="P551" s="53"/>
      <c r="Q551" s="53"/>
      <c r="R551" s="51"/>
      <c r="S551" s="53">
        <v>1.08</v>
      </c>
      <c r="T551" s="51" t="s">
        <v>2488</v>
      </c>
      <c r="U551" s="53"/>
      <c r="V551" s="51"/>
      <c r="W551" s="53">
        <v>4.66</v>
      </c>
      <c r="X551" s="53">
        <v>8.89</v>
      </c>
      <c r="Y551" s="51"/>
      <c r="Z551" s="53"/>
      <c r="AA551" s="51"/>
      <c r="AB551" s="53">
        <v>4.2300000000000004</v>
      </c>
      <c r="AC551" s="51">
        <v>2024</v>
      </c>
      <c r="AD551" s="51"/>
      <c r="AE551" s="51"/>
      <c r="AF551" s="51" t="s">
        <v>3362</v>
      </c>
      <c r="AG551" s="51" t="s">
        <v>3363</v>
      </c>
      <c r="AH551" s="51" t="s">
        <v>3364</v>
      </c>
      <c r="AI551" s="62"/>
      <c r="AJ551" s="62"/>
      <c r="AK551" s="62"/>
      <c r="AL551" s="62"/>
      <c r="AM551" s="51" t="s">
        <v>2302</v>
      </c>
      <c r="AN551" s="62"/>
      <c r="AO551" s="192"/>
    </row>
    <row r="552" spans="1:41" s="5" customFormat="1" ht="34.5" customHeight="1">
      <c r="A552" s="27">
        <v>132</v>
      </c>
      <c r="B552" s="51">
        <v>2024</v>
      </c>
      <c r="C552" s="51" t="s">
        <v>3365</v>
      </c>
      <c r="D552" s="51" t="s">
        <v>3366</v>
      </c>
      <c r="E552" s="51" t="s">
        <v>628</v>
      </c>
      <c r="F552" s="51" t="s">
        <v>282</v>
      </c>
      <c r="G552" s="51" t="s">
        <v>2288</v>
      </c>
      <c r="H552" s="53">
        <v>55.63</v>
      </c>
      <c r="I552" s="89" t="s">
        <v>3367</v>
      </c>
      <c r="J552" s="51" t="s">
        <v>3368</v>
      </c>
      <c r="K552" s="51" t="s">
        <v>4</v>
      </c>
      <c r="L552" s="39">
        <v>1</v>
      </c>
      <c r="M552" s="56">
        <v>45511</v>
      </c>
      <c r="N552" s="56">
        <v>45539</v>
      </c>
      <c r="O552" s="53"/>
      <c r="P552" s="53"/>
      <c r="Q552" s="53"/>
      <c r="R552" s="51"/>
      <c r="S552" s="53"/>
      <c r="T552" s="51"/>
      <c r="U552" s="53">
        <v>4.26</v>
      </c>
      <c r="V552" s="51">
        <v>2024</v>
      </c>
      <c r="W552" s="53">
        <v>11.4</v>
      </c>
      <c r="X552" s="53">
        <v>44.5</v>
      </c>
      <c r="Y552" s="51"/>
      <c r="Z552" s="53"/>
      <c r="AA552" s="51"/>
      <c r="AB552" s="53">
        <v>33.1</v>
      </c>
      <c r="AC552" s="51">
        <v>2024</v>
      </c>
      <c r="AD552" s="51"/>
      <c r="AE552" s="51"/>
      <c r="AF552" s="51" t="s">
        <v>3369</v>
      </c>
      <c r="AG552" s="51" t="s">
        <v>3370</v>
      </c>
      <c r="AH552" s="51" t="s">
        <v>3371</v>
      </c>
      <c r="AI552" s="62"/>
      <c r="AJ552" s="62"/>
      <c r="AK552" s="62"/>
      <c r="AL552" s="62"/>
      <c r="AM552" s="51" t="s">
        <v>2302</v>
      </c>
      <c r="AN552" s="62"/>
      <c r="AO552" s="192"/>
    </row>
    <row r="553" spans="1:41" s="5" customFormat="1" ht="40.5" customHeight="1">
      <c r="A553" s="27">
        <v>133</v>
      </c>
      <c r="B553" s="51">
        <v>2024</v>
      </c>
      <c r="C553" s="51" t="s">
        <v>3373</v>
      </c>
      <c r="D553" s="51" t="s">
        <v>3374</v>
      </c>
      <c r="E553" s="51" t="s">
        <v>3375</v>
      </c>
      <c r="F553" s="51" t="s">
        <v>282</v>
      </c>
      <c r="G553" s="51"/>
      <c r="H553" s="53">
        <v>390.83</v>
      </c>
      <c r="I553" s="89" t="s">
        <v>3376</v>
      </c>
      <c r="J553" s="51" t="s">
        <v>3372</v>
      </c>
      <c r="K553" s="51" t="s">
        <v>4</v>
      </c>
      <c r="L553" s="39">
        <v>1</v>
      </c>
      <c r="M553" s="56">
        <v>45517</v>
      </c>
      <c r="N553" s="56">
        <v>45532</v>
      </c>
      <c r="O553" s="53"/>
      <c r="P553" s="53"/>
      <c r="Q553" s="53"/>
      <c r="R553" s="51"/>
      <c r="S553" s="53">
        <v>1.07</v>
      </c>
      <c r="T553" s="51" t="s">
        <v>2488</v>
      </c>
      <c r="U553" s="53">
        <v>1.07</v>
      </c>
      <c r="V553" s="51">
        <v>2024</v>
      </c>
      <c r="W553" s="53">
        <v>294.22000000000003</v>
      </c>
      <c r="X553" s="53">
        <v>312.73</v>
      </c>
      <c r="Y553" s="51"/>
      <c r="Z553" s="53"/>
      <c r="AA553" s="51"/>
      <c r="AB553" s="53">
        <v>18.510000000000002</v>
      </c>
      <c r="AC553" s="51">
        <v>2024</v>
      </c>
      <c r="AD553" s="51"/>
      <c r="AE553" s="51"/>
      <c r="AF553" s="51" t="s">
        <v>3377</v>
      </c>
      <c r="AG553" s="51" t="s">
        <v>3378</v>
      </c>
      <c r="AH553" s="51" t="s">
        <v>3379</v>
      </c>
      <c r="AI553" s="62"/>
      <c r="AJ553" s="62"/>
      <c r="AK553" s="62"/>
      <c r="AL553" s="62"/>
      <c r="AM553" s="51" t="s">
        <v>2302</v>
      </c>
      <c r="AN553" s="62"/>
      <c r="AO553" s="192"/>
    </row>
    <row r="554" spans="1:41" s="5" customFormat="1" ht="34.5" customHeight="1">
      <c r="A554" s="27">
        <v>134</v>
      </c>
      <c r="B554" s="51">
        <v>2024</v>
      </c>
      <c r="C554" s="51" t="s">
        <v>3380</v>
      </c>
      <c r="D554" s="51" t="s">
        <v>3381</v>
      </c>
      <c r="E554" s="51" t="s">
        <v>3382</v>
      </c>
      <c r="F554" s="51" t="s">
        <v>356</v>
      </c>
      <c r="G554" s="51" t="s">
        <v>1933</v>
      </c>
      <c r="H554" s="53">
        <v>2420.65</v>
      </c>
      <c r="I554" s="89" t="s">
        <v>3383</v>
      </c>
      <c r="J554" s="51" t="s">
        <v>3384</v>
      </c>
      <c r="K554" s="27" t="s">
        <v>66</v>
      </c>
      <c r="L554" s="28" t="s">
        <v>1006</v>
      </c>
      <c r="M554" s="56">
        <v>45539</v>
      </c>
      <c r="N554" s="56">
        <v>45548</v>
      </c>
      <c r="O554" s="53"/>
      <c r="P554" s="53"/>
      <c r="Q554" s="53">
        <v>5.99</v>
      </c>
      <c r="R554" s="51" t="s">
        <v>2430</v>
      </c>
      <c r="S554" s="53">
        <v>25.31</v>
      </c>
      <c r="T554" s="51" t="s">
        <v>2430</v>
      </c>
      <c r="U554" s="53">
        <v>7.79</v>
      </c>
      <c r="V554" s="51">
        <v>2024</v>
      </c>
      <c r="W554" s="53">
        <v>1715.39</v>
      </c>
      <c r="X554" s="53">
        <v>1938.06</v>
      </c>
      <c r="Y554" s="51"/>
      <c r="Z554" s="53">
        <v>66.89</v>
      </c>
      <c r="AA554" s="51" t="s">
        <v>2430</v>
      </c>
      <c r="AB554" s="53">
        <v>158.88999999999999</v>
      </c>
      <c r="AC554" s="51">
        <v>2024</v>
      </c>
      <c r="AD554" s="51"/>
      <c r="AE554" s="51"/>
      <c r="AF554" s="51"/>
      <c r="AG554" s="51"/>
      <c r="AH554" s="51"/>
      <c r="AI554" s="62"/>
      <c r="AJ554" s="62"/>
      <c r="AK554" s="62"/>
      <c r="AL554" s="62"/>
      <c r="AM554" s="51" t="s">
        <v>2302</v>
      </c>
      <c r="AN554" s="62"/>
      <c r="AO554" s="192"/>
    </row>
    <row r="555" spans="1:41" s="5" customFormat="1" ht="34.5" customHeight="1">
      <c r="A555" s="27">
        <v>135</v>
      </c>
      <c r="B555" s="51">
        <v>2024</v>
      </c>
      <c r="C555" s="51" t="s">
        <v>3386</v>
      </c>
      <c r="D555" s="51" t="s">
        <v>3387</v>
      </c>
      <c r="E555" s="51" t="s">
        <v>3385</v>
      </c>
      <c r="F555" s="51" t="s">
        <v>65</v>
      </c>
      <c r="G555" s="51"/>
      <c r="H555" s="53">
        <v>21325.7</v>
      </c>
      <c r="I555" s="89" t="s">
        <v>3388</v>
      </c>
      <c r="J555" s="51" t="s">
        <v>3389</v>
      </c>
      <c r="K555" s="27" t="s">
        <v>66</v>
      </c>
      <c r="L555" s="28" t="s">
        <v>1006</v>
      </c>
      <c r="M555" s="56">
        <v>45484</v>
      </c>
      <c r="N555" s="56">
        <v>45540</v>
      </c>
      <c r="O555" s="53"/>
      <c r="P555" s="53">
        <v>1727.14</v>
      </c>
      <c r="Q555" s="53"/>
      <c r="R555" s="51"/>
      <c r="S555" s="53">
        <v>4.2300000000000004</v>
      </c>
      <c r="T555" s="51" t="s">
        <v>2430</v>
      </c>
      <c r="U555" s="53">
        <v>49.86</v>
      </c>
      <c r="V555" s="51">
        <v>2024</v>
      </c>
      <c r="W555" s="53">
        <v>20113.43</v>
      </c>
      <c r="X555" s="53">
        <v>17194.080000000002</v>
      </c>
      <c r="Y555" s="51"/>
      <c r="Z555" s="53"/>
      <c r="AA555" s="51"/>
      <c r="AB555" s="53"/>
      <c r="AC555" s="51"/>
      <c r="AD555" s="51"/>
      <c r="AE555" s="51"/>
      <c r="AF555" s="51"/>
      <c r="AG555" s="51"/>
      <c r="AH555" s="51"/>
      <c r="AI555" s="62"/>
      <c r="AJ555" s="62"/>
      <c r="AK555" s="62"/>
      <c r="AL555" s="62"/>
      <c r="AM555" s="51" t="s">
        <v>2302</v>
      </c>
      <c r="AN555" s="62"/>
      <c r="AO555" s="192"/>
    </row>
    <row r="556" spans="1:41" s="5" customFormat="1" ht="34.5" customHeight="1">
      <c r="A556" s="27">
        <v>136</v>
      </c>
      <c r="B556" s="51">
        <v>2024</v>
      </c>
      <c r="C556" s="51" t="s">
        <v>3392</v>
      </c>
      <c r="D556" s="51" t="s">
        <v>3393</v>
      </c>
      <c r="E556" s="51" t="s">
        <v>3391</v>
      </c>
      <c r="F556" s="51" t="s">
        <v>142</v>
      </c>
      <c r="G556" s="51"/>
      <c r="H556" s="53">
        <v>92.32</v>
      </c>
      <c r="I556" s="89" t="s">
        <v>3394</v>
      </c>
      <c r="J556" s="51" t="s">
        <v>3390</v>
      </c>
      <c r="K556" s="51" t="s">
        <v>4</v>
      </c>
      <c r="L556" s="39">
        <v>1</v>
      </c>
      <c r="M556" s="56">
        <v>45313</v>
      </c>
      <c r="N556" s="56">
        <v>45537</v>
      </c>
      <c r="O556" s="53"/>
      <c r="P556" s="53">
        <v>0.56000000000000005</v>
      </c>
      <c r="Q556" s="53">
        <v>4.5</v>
      </c>
      <c r="R556" s="51">
        <v>2024</v>
      </c>
      <c r="S556" s="53">
        <v>0.57999999999999996</v>
      </c>
      <c r="T556" s="51">
        <v>2024</v>
      </c>
      <c r="U556" s="53"/>
      <c r="V556" s="51"/>
      <c r="W556" s="53">
        <v>6.54</v>
      </c>
      <c r="X556" s="53">
        <v>8</v>
      </c>
      <c r="Y556" s="51"/>
      <c r="Z556" s="53"/>
      <c r="AA556" s="51"/>
      <c r="AB556" s="53">
        <v>1.45</v>
      </c>
      <c r="AC556" s="51">
        <v>2024</v>
      </c>
      <c r="AD556" s="51"/>
      <c r="AE556" s="51"/>
      <c r="AF556" s="51"/>
      <c r="AG556" s="51"/>
      <c r="AH556" s="51"/>
      <c r="AI556" s="62"/>
      <c r="AJ556" s="62"/>
      <c r="AK556" s="62"/>
      <c r="AL556" s="62"/>
      <c r="AM556" s="51" t="s">
        <v>2302</v>
      </c>
      <c r="AN556" s="62"/>
      <c r="AO556" s="192"/>
    </row>
    <row r="557" spans="1:41" s="5" customFormat="1" ht="57.75" customHeight="1">
      <c r="A557" s="27">
        <v>137</v>
      </c>
      <c r="B557" s="51">
        <v>2024</v>
      </c>
      <c r="C557" s="51" t="s">
        <v>3395</v>
      </c>
      <c r="D557" s="51" t="s">
        <v>1116</v>
      </c>
      <c r="E557" s="51" t="s">
        <v>3396</v>
      </c>
      <c r="F557" s="51" t="s">
        <v>152</v>
      </c>
      <c r="G557" s="51"/>
      <c r="H557" s="53">
        <v>117.2</v>
      </c>
      <c r="I557" s="89" t="s">
        <v>3397</v>
      </c>
      <c r="J557" s="51" t="s">
        <v>3398</v>
      </c>
      <c r="K557" s="51" t="s">
        <v>4</v>
      </c>
      <c r="L557" s="39">
        <v>1</v>
      </c>
      <c r="M557" s="56">
        <v>45520</v>
      </c>
      <c r="N557" s="56">
        <v>45546</v>
      </c>
      <c r="O557" s="53"/>
      <c r="P557" s="53"/>
      <c r="Q557" s="53"/>
      <c r="R557" s="51"/>
      <c r="S557" s="53">
        <v>0.83</v>
      </c>
      <c r="T557" s="51">
        <v>2024</v>
      </c>
      <c r="U557" s="53">
        <v>2.0699999999999998</v>
      </c>
      <c r="V557" s="51">
        <v>2024</v>
      </c>
      <c r="W557" s="53"/>
      <c r="X557" s="53">
        <v>78.900000000000006</v>
      </c>
      <c r="Y557" s="51"/>
      <c r="Z557" s="53"/>
      <c r="AA557" s="51"/>
      <c r="AB557" s="53">
        <v>78.900000000000006</v>
      </c>
      <c r="AC557" s="51">
        <v>2024</v>
      </c>
      <c r="AD557" s="51"/>
      <c r="AE557" s="51"/>
      <c r="AF557" s="51" t="s">
        <v>3399</v>
      </c>
      <c r="AG557" s="51" t="s">
        <v>3400</v>
      </c>
      <c r="AH557" s="51" t="s">
        <v>3401</v>
      </c>
      <c r="AI557" s="62"/>
      <c r="AJ557" s="62"/>
      <c r="AK557" s="62"/>
      <c r="AL557" s="62"/>
      <c r="AM557" s="51" t="s">
        <v>2302</v>
      </c>
      <c r="AN557" s="62"/>
      <c r="AO557" s="192"/>
    </row>
    <row r="558" spans="1:41" s="5" customFormat="1" ht="34.5" customHeight="1">
      <c r="A558" s="27">
        <v>138</v>
      </c>
      <c r="B558" s="51">
        <v>2024</v>
      </c>
      <c r="C558" s="51" t="s">
        <v>3403</v>
      </c>
      <c r="D558" s="51" t="s">
        <v>3404</v>
      </c>
      <c r="E558" s="51" t="s">
        <v>3405</v>
      </c>
      <c r="F558" s="51" t="s">
        <v>87</v>
      </c>
      <c r="G558" s="51" t="s">
        <v>2563</v>
      </c>
      <c r="H558" s="53">
        <v>101.65</v>
      </c>
      <c r="I558" s="89" t="s">
        <v>3406</v>
      </c>
      <c r="J558" s="51" t="s">
        <v>3402</v>
      </c>
      <c r="K558" s="51" t="s">
        <v>4</v>
      </c>
      <c r="L558" s="39">
        <v>1</v>
      </c>
      <c r="M558" s="56">
        <v>45520</v>
      </c>
      <c r="N558" s="56">
        <v>45540</v>
      </c>
      <c r="O558" s="53"/>
      <c r="P558" s="53"/>
      <c r="Q558" s="53"/>
      <c r="R558" s="51"/>
      <c r="S558" s="53">
        <v>0.27</v>
      </c>
      <c r="T558" s="51">
        <v>2024</v>
      </c>
      <c r="U558" s="53"/>
      <c r="V558" s="51"/>
      <c r="W558" s="53">
        <v>37.44</v>
      </c>
      <c r="X558" s="53">
        <v>52.55</v>
      </c>
      <c r="Y558" s="51"/>
      <c r="Z558" s="53"/>
      <c r="AA558" s="51"/>
      <c r="AB558" s="53">
        <v>15.11</v>
      </c>
      <c r="AC558" s="51">
        <v>2024</v>
      </c>
      <c r="AD558" s="51"/>
      <c r="AE558" s="51"/>
      <c r="AF558" s="51" t="s">
        <v>3407</v>
      </c>
      <c r="AG558" s="51" t="s">
        <v>3408</v>
      </c>
      <c r="AH558" s="51" t="s">
        <v>3409</v>
      </c>
      <c r="AI558" s="62"/>
      <c r="AJ558" s="62"/>
      <c r="AK558" s="62"/>
      <c r="AL558" s="62"/>
      <c r="AM558" s="51" t="s">
        <v>2302</v>
      </c>
      <c r="AN558" s="62"/>
      <c r="AO558" s="192"/>
    </row>
    <row r="559" spans="1:41" s="5" customFormat="1" ht="34.5" customHeight="1">
      <c r="A559" s="27">
        <v>139</v>
      </c>
      <c r="B559" s="51">
        <v>2024</v>
      </c>
      <c r="C559" s="51" t="s">
        <v>3410</v>
      </c>
      <c r="D559" s="51" t="s">
        <v>3413</v>
      </c>
      <c r="E559" s="51" t="s">
        <v>3411</v>
      </c>
      <c r="F559" s="51" t="s">
        <v>152</v>
      </c>
      <c r="G559" s="51"/>
      <c r="H559" s="53">
        <v>28.63</v>
      </c>
      <c r="I559" s="89" t="s">
        <v>3412</v>
      </c>
      <c r="J559" s="51" t="s">
        <v>3414</v>
      </c>
      <c r="K559" s="51" t="s">
        <v>4</v>
      </c>
      <c r="L559" s="39">
        <v>1</v>
      </c>
      <c r="M559" s="56">
        <v>45530</v>
      </c>
      <c r="N559" s="56"/>
      <c r="O559" s="53"/>
      <c r="P559" s="53"/>
      <c r="Q559" s="53"/>
      <c r="R559" s="51"/>
      <c r="S559" s="53">
        <v>0.11</v>
      </c>
      <c r="T559" s="51">
        <v>2024</v>
      </c>
      <c r="U559" s="53">
        <v>0.93</v>
      </c>
      <c r="V559" s="51">
        <v>2024</v>
      </c>
      <c r="W559" s="53">
        <v>4.87</v>
      </c>
      <c r="X559" s="53">
        <v>22.78</v>
      </c>
      <c r="Y559" s="51"/>
      <c r="Z559" s="53"/>
      <c r="AA559" s="51"/>
      <c r="AB559" s="53">
        <v>17.82</v>
      </c>
      <c r="AC559" s="51">
        <v>2024</v>
      </c>
      <c r="AD559" s="51"/>
      <c r="AE559" s="51"/>
      <c r="AF559" s="51"/>
      <c r="AG559" s="51"/>
      <c r="AH559" s="51"/>
      <c r="AI559" s="62"/>
      <c r="AJ559" s="62"/>
      <c r="AK559" s="62"/>
      <c r="AL559" s="62"/>
      <c r="AM559" s="51" t="s">
        <v>2302</v>
      </c>
      <c r="AN559" s="62"/>
      <c r="AO559" s="192"/>
    </row>
    <row r="560" spans="1:41" s="5" customFormat="1" ht="34.5" customHeight="1">
      <c r="A560" s="27">
        <v>140</v>
      </c>
      <c r="B560" s="51">
        <v>2024</v>
      </c>
      <c r="C560" s="51" t="s">
        <v>3415</v>
      </c>
      <c r="D560" s="51" t="s">
        <v>3416</v>
      </c>
      <c r="E560" s="51" t="s">
        <v>3417</v>
      </c>
      <c r="F560" s="51" t="s">
        <v>731</v>
      </c>
      <c r="G560" s="51" t="s">
        <v>1580</v>
      </c>
      <c r="H560" s="53">
        <v>90.41</v>
      </c>
      <c r="I560" s="89" t="s">
        <v>3418</v>
      </c>
      <c r="J560" s="51" t="s">
        <v>3419</v>
      </c>
      <c r="K560" s="51" t="s">
        <v>4</v>
      </c>
      <c r="L560" s="39">
        <v>1</v>
      </c>
      <c r="M560" s="56">
        <v>45517</v>
      </c>
      <c r="N560" s="56">
        <v>45545</v>
      </c>
      <c r="O560" s="53"/>
      <c r="P560" s="53">
        <v>2.78</v>
      </c>
      <c r="Q560" s="53"/>
      <c r="R560" s="51"/>
      <c r="S560" s="53">
        <v>0.62</v>
      </c>
      <c r="T560" s="51">
        <v>2024</v>
      </c>
      <c r="U560" s="53">
        <v>7.31</v>
      </c>
      <c r="V560" s="51">
        <v>2024</v>
      </c>
      <c r="W560" s="53">
        <v>39.590000000000003</v>
      </c>
      <c r="X560" s="53">
        <v>64.91</v>
      </c>
      <c r="Y560" s="51"/>
      <c r="Z560" s="53"/>
      <c r="AA560" s="51"/>
      <c r="AB560" s="53">
        <v>25.3</v>
      </c>
      <c r="AC560" s="51">
        <v>2024</v>
      </c>
      <c r="AD560" s="51"/>
      <c r="AE560" s="51"/>
      <c r="AF560" s="51"/>
      <c r="AG560" s="51"/>
      <c r="AH560" s="51"/>
      <c r="AI560" s="62"/>
      <c r="AJ560" s="62"/>
      <c r="AK560" s="62"/>
      <c r="AL560" s="62"/>
      <c r="AM560" s="51" t="s">
        <v>2302</v>
      </c>
      <c r="AN560" s="62"/>
      <c r="AO560" s="192"/>
    </row>
    <row r="561" spans="1:41" s="5" customFormat="1" ht="34.5" customHeight="1">
      <c r="A561" s="27">
        <v>141</v>
      </c>
      <c r="B561" s="51">
        <v>2024</v>
      </c>
      <c r="C561" s="51" t="s">
        <v>3421</v>
      </c>
      <c r="D561" s="51" t="s">
        <v>3422</v>
      </c>
      <c r="E561" s="51" t="s">
        <v>700</v>
      </c>
      <c r="F561" s="51" t="s">
        <v>142</v>
      </c>
      <c r="G561" s="51"/>
      <c r="H561" s="53">
        <v>89</v>
      </c>
      <c r="I561" s="89" t="s">
        <v>3423</v>
      </c>
      <c r="J561" s="51" t="s">
        <v>3420</v>
      </c>
      <c r="K561" s="51" t="s">
        <v>4</v>
      </c>
      <c r="L561" s="39">
        <v>1</v>
      </c>
      <c r="M561" s="56">
        <v>45517</v>
      </c>
      <c r="N561" s="56">
        <v>45545</v>
      </c>
      <c r="O561" s="53"/>
      <c r="P561" s="53">
        <v>0.05</v>
      </c>
      <c r="Q561" s="53"/>
      <c r="R561" s="51"/>
      <c r="S561" s="53">
        <v>0.56999999999999995</v>
      </c>
      <c r="T561" s="51">
        <v>2024</v>
      </c>
      <c r="U561" s="53">
        <v>2.83</v>
      </c>
      <c r="V561" s="51">
        <v>2024</v>
      </c>
      <c r="W561" s="53">
        <v>55.02</v>
      </c>
      <c r="X561" s="53">
        <v>70.88</v>
      </c>
      <c r="Y561" s="51"/>
      <c r="Z561" s="53"/>
      <c r="AA561" s="51"/>
      <c r="AB561" s="53">
        <v>15.86</v>
      </c>
      <c r="AC561" s="51">
        <v>2024</v>
      </c>
      <c r="AD561" s="51"/>
      <c r="AE561" s="51"/>
      <c r="AF561" s="51"/>
      <c r="AG561" s="51"/>
      <c r="AH561" s="51"/>
      <c r="AI561" s="62"/>
      <c r="AJ561" s="62"/>
      <c r="AK561" s="62"/>
      <c r="AL561" s="62"/>
      <c r="AM561" s="51" t="s">
        <v>2302</v>
      </c>
      <c r="AN561" s="62"/>
      <c r="AO561" s="192"/>
    </row>
    <row r="562" spans="1:41" s="5" customFormat="1" ht="34.5" customHeight="1">
      <c r="A562" s="27">
        <v>142</v>
      </c>
      <c r="B562" s="51">
        <v>2024</v>
      </c>
      <c r="C562" s="51" t="s">
        <v>3425</v>
      </c>
      <c r="D562" s="51" t="s">
        <v>3426</v>
      </c>
      <c r="E562" s="51" t="s">
        <v>674</v>
      </c>
      <c r="F562" s="51" t="s">
        <v>142</v>
      </c>
      <c r="G562" s="51"/>
      <c r="H562" s="53">
        <v>77.94</v>
      </c>
      <c r="I562" s="89" t="s">
        <v>3427</v>
      </c>
      <c r="J562" s="51" t="s">
        <v>3424</v>
      </c>
      <c r="K562" s="51" t="s">
        <v>4</v>
      </c>
      <c r="L562" s="39">
        <v>1</v>
      </c>
      <c r="M562" s="56">
        <v>45496</v>
      </c>
      <c r="N562" s="56">
        <v>45538</v>
      </c>
      <c r="O562" s="53"/>
      <c r="P562" s="53">
        <v>1.1299999999999999</v>
      </c>
      <c r="Q562" s="53"/>
      <c r="R562" s="51"/>
      <c r="S562" s="53">
        <v>0.27</v>
      </c>
      <c r="T562" s="51">
        <v>2024</v>
      </c>
      <c r="U562" s="53">
        <v>3.69</v>
      </c>
      <c r="V562" s="51">
        <v>2024</v>
      </c>
      <c r="W562" s="53">
        <v>8.19</v>
      </c>
      <c r="X562" s="53">
        <v>37.1</v>
      </c>
      <c r="Y562" s="51"/>
      <c r="Z562" s="53"/>
      <c r="AA562" s="51"/>
      <c r="AB562" s="53">
        <v>28.91</v>
      </c>
      <c r="AC562" s="51">
        <v>2024</v>
      </c>
      <c r="AD562" s="51"/>
      <c r="AE562" s="51"/>
      <c r="AF562" s="51" t="s">
        <v>3428</v>
      </c>
      <c r="AG562" s="51" t="s">
        <v>3429</v>
      </c>
      <c r="AH562" s="51" t="s">
        <v>3430</v>
      </c>
      <c r="AI562" s="62"/>
      <c r="AJ562" s="62"/>
      <c r="AK562" s="62"/>
      <c r="AL562" s="62"/>
      <c r="AM562" s="51" t="s">
        <v>2302</v>
      </c>
      <c r="AN562" s="62"/>
      <c r="AO562" s="192"/>
    </row>
    <row r="563" spans="1:41" s="5" customFormat="1" ht="34.5" customHeight="1">
      <c r="A563" s="27">
        <v>143</v>
      </c>
      <c r="B563" s="51">
        <v>2024</v>
      </c>
      <c r="C563" s="51" t="s">
        <v>4696</v>
      </c>
      <c r="D563" s="51" t="s">
        <v>3432</v>
      </c>
      <c r="E563" s="51" t="s">
        <v>3433</v>
      </c>
      <c r="F563" s="51" t="s">
        <v>2</v>
      </c>
      <c r="G563" s="51" t="s">
        <v>546</v>
      </c>
      <c r="H563" s="53">
        <v>48.72</v>
      </c>
      <c r="I563" s="89" t="s">
        <v>4398</v>
      </c>
      <c r="J563" s="51" t="s">
        <v>3431</v>
      </c>
      <c r="K563" s="51" t="s">
        <v>4</v>
      </c>
      <c r="L563" s="39">
        <v>1</v>
      </c>
      <c r="M563" s="56">
        <v>45489</v>
      </c>
      <c r="N563" s="56" t="s">
        <v>4399</v>
      </c>
      <c r="O563" s="56">
        <v>45790</v>
      </c>
      <c r="P563" s="53"/>
      <c r="Q563" s="53">
        <v>3.25</v>
      </c>
      <c r="R563" s="51" t="s">
        <v>4295</v>
      </c>
      <c r="S563" s="53">
        <v>0.76</v>
      </c>
      <c r="T563" s="51">
        <v>2025</v>
      </c>
      <c r="U563" s="53"/>
      <c r="V563" s="51"/>
      <c r="W563" s="53"/>
      <c r="X563" s="53"/>
      <c r="Y563" s="51"/>
      <c r="Z563" s="53"/>
      <c r="AA563" s="51"/>
      <c r="AB563" s="53"/>
      <c r="AC563" s="51"/>
      <c r="AD563" s="51"/>
      <c r="AE563" s="51"/>
      <c r="AF563" s="51" t="s">
        <v>3434</v>
      </c>
      <c r="AG563" s="51" t="s">
        <v>3435</v>
      </c>
      <c r="AH563" s="51" t="s">
        <v>3436</v>
      </c>
      <c r="AI563" s="62"/>
      <c r="AJ563" s="62"/>
      <c r="AK563" s="62"/>
      <c r="AL563" s="62"/>
      <c r="AM563" s="51" t="s">
        <v>2302</v>
      </c>
      <c r="AN563" s="62"/>
      <c r="AO563" s="192"/>
    </row>
    <row r="564" spans="1:41" s="5" customFormat="1" ht="34.5" customHeight="1">
      <c r="A564" s="27">
        <v>144</v>
      </c>
      <c r="B564" s="51">
        <v>2024</v>
      </c>
      <c r="C564" s="51" t="s">
        <v>3437</v>
      </c>
      <c r="D564" s="51" t="s">
        <v>3438</v>
      </c>
      <c r="E564" s="51" t="s">
        <v>674</v>
      </c>
      <c r="F564" s="51" t="s">
        <v>1492</v>
      </c>
      <c r="G564" s="51"/>
      <c r="H564" s="53">
        <v>73.180000000000007</v>
      </c>
      <c r="I564" s="89" t="s">
        <v>3439</v>
      </c>
      <c r="J564" s="51" t="s">
        <v>3440</v>
      </c>
      <c r="K564" s="51" t="s">
        <v>4</v>
      </c>
      <c r="L564" s="39">
        <v>1</v>
      </c>
      <c r="M564" s="56">
        <v>45441</v>
      </c>
      <c r="N564" s="56">
        <v>45537</v>
      </c>
      <c r="O564" s="53"/>
      <c r="P564" s="53">
        <v>3.12</v>
      </c>
      <c r="Q564" s="53">
        <v>0.61</v>
      </c>
      <c r="R564" s="51">
        <v>2024</v>
      </c>
      <c r="S564" s="53">
        <v>0.28999999999999998</v>
      </c>
      <c r="T564" s="51">
        <v>2024</v>
      </c>
      <c r="U564" s="53">
        <v>3.24</v>
      </c>
      <c r="V564" s="51">
        <v>2024</v>
      </c>
      <c r="W564" s="53">
        <v>15.9</v>
      </c>
      <c r="X564" s="53">
        <v>43.36</v>
      </c>
      <c r="Y564" s="51"/>
      <c r="Z564" s="53"/>
      <c r="AA564" s="51"/>
      <c r="AB564" s="53">
        <v>27.46</v>
      </c>
      <c r="AC564" s="51">
        <v>2024</v>
      </c>
      <c r="AD564" s="51"/>
      <c r="AE564" s="51"/>
      <c r="AF564" s="51"/>
      <c r="AG564" s="51"/>
      <c r="AH564" s="51"/>
      <c r="AI564" s="62"/>
      <c r="AJ564" s="62"/>
      <c r="AK564" s="62"/>
      <c r="AL564" s="62"/>
      <c r="AM564" s="51" t="s">
        <v>2302</v>
      </c>
      <c r="AN564" s="62"/>
      <c r="AO564" s="192"/>
    </row>
    <row r="565" spans="1:41" s="5" customFormat="1" ht="34.5" customHeight="1">
      <c r="A565" s="27">
        <v>145</v>
      </c>
      <c r="B565" s="51">
        <v>2024</v>
      </c>
      <c r="C565" s="51" t="s">
        <v>3444</v>
      </c>
      <c r="D565" s="51" t="s">
        <v>3443</v>
      </c>
      <c r="E565" s="51" t="s">
        <v>3442</v>
      </c>
      <c r="F565" s="51" t="s">
        <v>221</v>
      </c>
      <c r="G565" s="51" t="s">
        <v>3445</v>
      </c>
      <c r="H565" s="53">
        <v>38.880000000000003</v>
      </c>
      <c r="I565" s="89" t="s">
        <v>3446</v>
      </c>
      <c r="J565" s="51" t="s">
        <v>3441</v>
      </c>
      <c r="K565" s="51" t="s">
        <v>4</v>
      </c>
      <c r="L565" s="39">
        <v>3</v>
      </c>
      <c r="M565" s="56">
        <v>45459</v>
      </c>
      <c r="N565" s="56"/>
      <c r="O565" s="53"/>
      <c r="P565" s="53"/>
      <c r="Q565" s="53">
        <v>1.17</v>
      </c>
      <c r="R565" s="51" t="s">
        <v>2488</v>
      </c>
      <c r="S565" s="53">
        <v>0.11</v>
      </c>
      <c r="T565" s="51">
        <v>2024</v>
      </c>
      <c r="U565" s="53">
        <v>1.1299999999999999</v>
      </c>
      <c r="V565" s="51">
        <v>2024</v>
      </c>
      <c r="W565" s="53">
        <v>6.64</v>
      </c>
      <c r="X565" s="53">
        <v>31.11</v>
      </c>
      <c r="Y565" s="51"/>
      <c r="Z565" s="53">
        <v>14.65</v>
      </c>
      <c r="AA565" s="51" t="s">
        <v>2705</v>
      </c>
      <c r="AB565" s="53">
        <v>9.69</v>
      </c>
      <c r="AC565" s="51">
        <v>2024</v>
      </c>
      <c r="AD565" s="51"/>
      <c r="AE565" s="51"/>
      <c r="AF565" s="51" t="s">
        <v>3447</v>
      </c>
      <c r="AG565" s="51" t="s">
        <v>3448</v>
      </c>
      <c r="AH565" s="51" t="s">
        <v>3449</v>
      </c>
      <c r="AI565" s="62"/>
      <c r="AJ565" s="62"/>
      <c r="AK565" s="62"/>
      <c r="AL565" s="62"/>
      <c r="AM565" s="51" t="s">
        <v>2302</v>
      </c>
      <c r="AN565" s="62"/>
      <c r="AO565" s="192"/>
    </row>
    <row r="566" spans="1:41" s="5" customFormat="1" ht="34.5" customHeight="1">
      <c r="A566" s="27">
        <v>146</v>
      </c>
      <c r="B566" s="51">
        <v>2024</v>
      </c>
      <c r="C566" s="51" t="s">
        <v>3450</v>
      </c>
      <c r="D566" s="51" t="s">
        <v>3451</v>
      </c>
      <c r="E566" s="51" t="s">
        <v>3452</v>
      </c>
      <c r="F566" s="51" t="s">
        <v>1921</v>
      </c>
      <c r="G566" s="51"/>
      <c r="H566" s="53">
        <v>64.41</v>
      </c>
      <c r="I566" s="89" t="s">
        <v>3453</v>
      </c>
      <c r="J566" s="51" t="s">
        <v>3454</v>
      </c>
      <c r="K566" s="51" t="s">
        <v>4</v>
      </c>
      <c r="L566" s="39">
        <v>1</v>
      </c>
      <c r="M566" s="56">
        <v>45408</v>
      </c>
      <c r="N566" s="56"/>
      <c r="O566" s="53"/>
      <c r="P566" s="53">
        <v>0.73</v>
      </c>
      <c r="Q566" s="53">
        <v>0.72</v>
      </c>
      <c r="R566" s="51">
        <v>2024</v>
      </c>
      <c r="S566" s="53">
        <v>0.11</v>
      </c>
      <c r="T566" s="51">
        <v>2024</v>
      </c>
      <c r="U566" s="53">
        <v>2.13</v>
      </c>
      <c r="V566" s="51">
        <v>2024</v>
      </c>
      <c r="W566" s="53">
        <v>39.520000000000003</v>
      </c>
      <c r="X566" s="53">
        <v>51.53</v>
      </c>
      <c r="Y566" s="51"/>
      <c r="Z566" s="53"/>
      <c r="AA566" s="51"/>
      <c r="AB566" s="53">
        <v>16.29</v>
      </c>
      <c r="AC566" s="51">
        <v>2024</v>
      </c>
      <c r="AD566" s="51"/>
      <c r="AE566" s="51"/>
      <c r="AF566" s="51"/>
      <c r="AG566" s="51"/>
      <c r="AH566" s="51"/>
      <c r="AI566" s="62"/>
      <c r="AJ566" s="62"/>
      <c r="AK566" s="62"/>
      <c r="AL566" s="62"/>
      <c r="AM566" s="51" t="s">
        <v>2302</v>
      </c>
      <c r="AN566" s="62"/>
      <c r="AO566" s="192"/>
    </row>
    <row r="567" spans="1:41" s="5" customFormat="1" ht="34.5" customHeight="1">
      <c r="A567" s="27">
        <v>147</v>
      </c>
      <c r="B567" s="51">
        <v>2024</v>
      </c>
      <c r="C567" s="51" t="s">
        <v>3456</v>
      </c>
      <c r="D567" s="51" t="s">
        <v>3457</v>
      </c>
      <c r="E567" s="51" t="s">
        <v>3458</v>
      </c>
      <c r="F567" s="51" t="s">
        <v>65</v>
      </c>
      <c r="G567" s="51"/>
      <c r="H567" s="53">
        <v>505.72</v>
      </c>
      <c r="I567" s="89" t="s">
        <v>3459</v>
      </c>
      <c r="J567" s="51" t="s">
        <v>3455</v>
      </c>
      <c r="K567" s="27" t="s">
        <v>66</v>
      </c>
      <c r="L567" s="39">
        <v>3</v>
      </c>
      <c r="M567" s="56">
        <v>45544</v>
      </c>
      <c r="N567" s="56"/>
      <c r="O567" s="53"/>
      <c r="P567" s="53">
        <v>16.25</v>
      </c>
      <c r="Q567" s="53"/>
      <c r="R567" s="51"/>
      <c r="S567" s="53"/>
      <c r="T567" s="51"/>
      <c r="U567" s="53"/>
      <c r="V567" s="51"/>
      <c r="W567" s="53">
        <v>497.42</v>
      </c>
      <c r="X567" s="53">
        <v>405.86</v>
      </c>
      <c r="Y567" s="51"/>
      <c r="Z567" s="53"/>
      <c r="AA567" s="51"/>
      <c r="AB567" s="53"/>
      <c r="AC567" s="51"/>
      <c r="AD567" s="51"/>
      <c r="AE567" s="51"/>
      <c r="AF567" s="51"/>
      <c r="AG567" s="51"/>
      <c r="AH567" s="51"/>
      <c r="AI567" s="62"/>
      <c r="AJ567" s="62"/>
      <c r="AK567" s="62"/>
      <c r="AL567" s="62"/>
      <c r="AM567" s="51" t="s">
        <v>2297</v>
      </c>
      <c r="AN567" s="62"/>
      <c r="AO567" s="192"/>
    </row>
    <row r="568" spans="1:41" s="5" customFormat="1" ht="34.5" customHeight="1">
      <c r="A568" s="27">
        <v>148</v>
      </c>
      <c r="B568" s="51">
        <v>2024</v>
      </c>
      <c r="C568" s="51" t="s">
        <v>3463</v>
      </c>
      <c r="D568" s="51" t="s">
        <v>3464</v>
      </c>
      <c r="E568" s="51" t="s">
        <v>674</v>
      </c>
      <c r="F568" s="51" t="s">
        <v>1492</v>
      </c>
      <c r="G568" s="51" t="s">
        <v>546</v>
      </c>
      <c r="H568" s="53">
        <v>27.16</v>
      </c>
      <c r="I568" s="89" t="s">
        <v>3465</v>
      </c>
      <c r="J568" s="51" t="s">
        <v>3466</v>
      </c>
      <c r="K568" s="51" t="s">
        <v>4</v>
      </c>
      <c r="L568" s="39">
        <v>1</v>
      </c>
      <c r="M568" s="56">
        <v>45519</v>
      </c>
      <c r="N568" s="56">
        <v>45540</v>
      </c>
      <c r="O568" s="53"/>
      <c r="P568" s="53"/>
      <c r="Q568" s="53"/>
      <c r="R568" s="51"/>
      <c r="S568" s="53"/>
      <c r="T568" s="51"/>
      <c r="U568" s="53">
        <v>3.3</v>
      </c>
      <c r="V568" s="51">
        <v>2024</v>
      </c>
      <c r="W568" s="62"/>
      <c r="X568" s="53">
        <v>13.68</v>
      </c>
      <c r="Y568" s="51"/>
      <c r="Z568" s="53"/>
      <c r="AA568" s="51"/>
      <c r="AB568" s="53">
        <v>13.68</v>
      </c>
      <c r="AC568" s="51">
        <v>2024</v>
      </c>
      <c r="AD568" s="51"/>
      <c r="AE568" s="51"/>
      <c r="AF568" s="51"/>
      <c r="AG568" s="51"/>
      <c r="AH568" s="51"/>
      <c r="AI568" s="62"/>
      <c r="AJ568" s="62"/>
      <c r="AK568" s="62"/>
      <c r="AL568" s="62"/>
      <c r="AM568" s="51" t="s">
        <v>2302</v>
      </c>
      <c r="AN568" s="62"/>
      <c r="AO568" s="192"/>
    </row>
    <row r="569" spans="1:41" s="5" customFormat="1" ht="34.5" customHeight="1">
      <c r="A569" s="27">
        <v>149</v>
      </c>
      <c r="B569" s="51">
        <v>2024</v>
      </c>
      <c r="C569" s="51" t="s">
        <v>3468</v>
      </c>
      <c r="D569" s="51" t="s">
        <v>3469</v>
      </c>
      <c r="E569" s="51" t="s">
        <v>3470</v>
      </c>
      <c r="F569" s="51" t="s">
        <v>1492</v>
      </c>
      <c r="G569" s="51" t="s">
        <v>3471</v>
      </c>
      <c r="H569" s="53">
        <v>65.25</v>
      </c>
      <c r="I569" s="89" t="s">
        <v>3472</v>
      </c>
      <c r="J569" s="51" t="s">
        <v>3467</v>
      </c>
      <c r="K569" s="51" t="s">
        <v>4</v>
      </c>
      <c r="L569" s="39">
        <v>1</v>
      </c>
      <c r="M569" s="56">
        <v>45518</v>
      </c>
      <c r="N569" s="56">
        <v>45540</v>
      </c>
      <c r="O569" s="53"/>
      <c r="P569" s="53">
        <v>0.49</v>
      </c>
      <c r="Q569" s="53"/>
      <c r="R569" s="51"/>
      <c r="S569" s="53"/>
      <c r="T569" s="51"/>
      <c r="U569" s="53">
        <v>2.59</v>
      </c>
      <c r="V569" s="51">
        <v>2024</v>
      </c>
      <c r="W569" s="53">
        <v>17.66</v>
      </c>
      <c r="X569" s="53">
        <v>45.02</v>
      </c>
      <c r="Y569" s="51"/>
      <c r="Z569" s="53"/>
      <c r="AA569" s="51"/>
      <c r="AB569" s="53">
        <v>27.36</v>
      </c>
      <c r="AC569" s="51">
        <v>2024</v>
      </c>
      <c r="AD569" s="51"/>
      <c r="AE569" s="51"/>
      <c r="AF569" s="51"/>
      <c r="AG569" s="51"/>
      <c r="AH569" s="51"/>
      <c r="AI569" s="62"/>
      <c r="AJ569" s="62"/>
      <c r="AK569" s="62"/>
      <c r="AL569" s="62"/>
      <c r="AM569" s="51" t="s">
        <v>2302</v>
      </c>
      <c r="AN569" s="62"/>
      <c r="AO569" s="192"/>
    </row>
    <row r="570" spans="1:41" s="5" customFormat="1" ht="34.5" customHeight="1">
      <c r="A570" s="27">
        <v>150</v>
      </c>
      <c r="B570" s="51">
        <v>2024</v>
      </c>
      <c r="C570" s="51" t="s">
        <v>3474</v>
      </c>
      <c r="D570" s="51" t="s">
        <v>3475</v>
      </c>
      <c r="E570" s="51" t="s">
        <v>3473</v>
      </c>
      <c r="F570" s="51" t="s">
        <v>152</v>
      </c>
      <c r="G570" s="51"/>
      <c r="H570" s="53">
        <v>49.64</v>
      </c>
      <c r="I570" s="89" t="s">
        <v>3476</v>
      </c>
      <c r="J570" s="51" t="s">
        <v>3477</v>
      </c>
      <c r="K570" s="51" t="s">
        <v>4</v>
      </c>
      <c r="L570" s="39">
        <v>1</v>
      </c>
      <c r="M570" s="56">
        <v>45518</v>
      </c>
      <c r="N570" s="56">
        <v>45560</v>
      </c>
      <c r="O570" s="53"/>
      <c r="P570" s="53">
        <v>2.2000000000000002</v>
      </c>
      <c r="Q570" s="53"/>
      <c r="R570" s="51"/>
      <c r="S570" s="53">
        <v>0.01</v>
      </c>
      <c r="T570" s="51">
        <v>2024</v>
      </c>
      <c r="U570" s="53">
        <v>3.07</v>
      </c>
      <c r="V570" s="51">
        <v>2024</v>
      </c>
      <c r="W570" s="53">
        <v>6.77</v>
      </c>
      <c r="X570" s="53">
        <v>22.67</v>
      </c>
      <c r="Y570" s="51"/>
      <c r="Z570" s="53"/>
      <c r="AA570" s="51"/>
      <c r="AB570" s="53">
        <v>15.9</v>
      </c>
      <c r="AC570" s="51">
        <v>2024</v>
      </c>
      <c r="AD570" s="51"/>
      <c r="AE570" s="51"/>
      <c r="AF570" s="51"/>
      <c r="AG570" s="51"/>
      <c r="AH570" s="51"/>
      <c r="AI570" s="62"/>
      <c r="AJ570" s="62"/>
      <c r="AK570" s="62"/>
      <c r="AL570" s="62"/>
      <c r="AM570" s="51" t="s">
        <v>2302</v>
      </c>
      <c r="AN570" s="62"/>
      <c r="AO570" s="192"/>
    </row>
    <row r="571" spans="1:41" s="5" customFormat="1" ht="34.5" customHeight="1">
      <c r="A571" s="27">
        <v>151</v>
      </c>
      <c r="B571" s="51">
        <v>2024</v>
      </c>
      <c r="C571" s="51" t="s">
        <v>3640</v>
      </c>
      <c r="D571" s="51" t="s">
        <v>3481</v>
      </c>
      <c r="E571" s="51" t="s">
        <v>3482</v>
      </c>
      <c r="F571" s="51" t="s">
        <v>1492</v>
      </c>
      <c r="G571" s="51"/>
      <c r="H571" s="53">
        <v>74.94</v>
      </c>
      <c r="I571" s="89" t="s">
        <v>3483</v>
      </c>
      <c r="J571" s="51" t="s">
        <v>3478</v>
      </c>
      <c r="K571" s="51" t="s">
        <v>4</v>
      </c>
      <c r="L571" s="39">
        <v>1</v>
      </c>
      <c r="M571" s="56">
        <v>45546</v>
      </c>
      <c r="N571" s="56" t="s">
        <v>4032</v>
      </c>
      <c r="O571" s="56">
        <v>45566</v>
      </c>
      <c r="P571" s="53"/>
      <c r="Q571" s="53"/>
      <c r="R571" s="51"/>
      <c r="S571" s="53">
        <v>0.28999999999999998</v>
      </c>
      <c r="T571" s="51">
        <v>2024</v>
      </c>
      <c r="U571" s="53"/>
      <c r="V571" s="51"/>
      <c r="W571" s="53">
        <v>25.19</v>
      </c>
      <c r="X571" s="53">
        <v>46.86</v>
      </c>
      <c r="Y571" s="51"/>
      <c r="Z571" s="53"/>
      <c r="AA571" s="51"/>
      <c r="AB571" s="53">
        <v>21.68</v>
      </c>
      <c r="AC571" s="51">
        <v>2024</v>
      </c>
      <c r="AD571" s="51"/>
      <c r="AE571" s="51"/>
      <c r="AF571" s="51" t="s">
        <v>3479</v>
      </c>
      <c r="AG571" s="51" t="s">
        <v>3480</v>
      </c>
      <c r="AH571" s="51" t="s">
        <v>3641</v>
      </c>
      <c r="AI571" s="62"/>
      <c r="AJ571" s="62"/>
      <c r="AK571" s="62"/>
      <c r="AL571" s="62"/>
      <c r="AM571" s="51" t="s">
        <v>2302</v>
      </c>
      <c r="AN571" s="62"/>
      <c r="AO571" s="192"/>
    </row>
    <row r="572" spans="1:41" s="5" customFormat="1" ht="34.5" customHeight="1">
      <c r="A572" s="27">
        <v>152</v>
      </c>
      <c r="B572" s="51">
        <v>2024</v>
      </c>
      <c r="C572" s="51" t="s">
        <v>3486</v>
      </c>
      <c r="D572" s="51" t="s">
        <v>3487</v>
      </c>
      <c r="E572" s="51" t="s">
        <v>3485</v>
      </c>
      <c r="F572" s="51" t="s">
        <v>87</v>
      </c>
      <c r="G572" s="51"/>
      <c r="H572" s="53">
        <v>22.06</v>
      </c>
      <c r="I572" s="89" t="s">
        <v>3488</v>
      </c>
      <c r="J572" s="51" t="s">
        <v>3484</v>
      </c>
      <c r="K572" s="51" t="s">
        <v>4</v>
      </c>
      <c r="L572" s="39">
        <v>1</v>
      </c>
      <c r="M572" s="56">
        <v>45544</v>
      </c>
      <c r="N572" s="56">
        <v>45554</v>
      </c>
      <c r="O572" s="53"/>
      <c r="P572" s="53">
        <v>0.62</v>
      </c>
      <c r="Q572" s="53"/>
      <c r="R572" s="51"/>
      <c r="S572" s="53">
        <v>0.04</v>
      </c>
      <c r="T572" s="51">
        <v>2024</v>
      </c>
      <c r="U572" s="53"/>
      <c r="V572" s="51"/>
      <c r="W572" s="53">
        <v>13.78</v>
      </c>
      <c r="X572" s="53">
        <v>14.5</v>
      </c>
      <c r="Y572" s="51"/>
      <c r="Z572" s="53"/>
      <c r="AA572" s="51"/>
      <c r="AB572" s="53">
        <v>0.72</v>
      </c>
      <c r="AC572" s="51">
        <v>2024</v>
      </c>
      <c r="AD572" s="51"/>
      <c r="AE572" s="51"/>
      <c r="AF572" s="51" t="s">
        <v>3489</v>
      </c>
      <c r="AG572" s="51" t="s">
        <v>3490</v>
      </c>
      <c r="AH572" s="51" t="s">
        <v>3491</v>
      </c>
      <c r="AI572" s="62"/>
      <c r="AJ572" s="62"/>
      <c r="AK572" s="62"/>
      <c r="AL572" s="62"/>
      <c r="AM572" s="51" t="s">
        <v>2302</v>
      </c>
      <c r="AN572" s="62"/>
      <c r="AO572" s="192"/>
    </row>
    <row r="573" spans="1:41" s="5" customFormat="1" ht="34.5" customHeight="1">
      <c r="A573" s="27">
        <v>153</v>
      </c>
      <c r="B573" s="51">
        <v>2024</v>
      </c>
      <c r="C573" s="51" t="s">
        <v>3492</v>
      </c>
      <c r="D573" s="51" t="s">
        <v>3493</v>
      </c>
      <c r="E573" s="51" t="s">
        <v>374</v>
      </c>
      <c r="F573" s="51" t="s">
        <v>87</v>
      </c>
      <c r="G573" s="51" t="s">
        <v>3175</v>
      </c>
      <c r="H573" s="53">
        <v>86.57</v>
      </c>
      <c r="I573" s="89" t="s">
        <v>3494</v>
      </c>
      <c r="J573" s="51" t="s">
        <v>3495</v>
      </c>
      <c r="K573" s="51" t="s">
        <v>4</v>
      </c>
      <c r="L573" s="39">
        <v>1</v>
      </c>
      <c r="M573" s="56">
        <v>45548</v>
      </c>
      <c r="N573" s="56">
        <v>45562</v>
      </c>
      <c r="O573" s="53"/>
      <c r="P573" s="53"/>
      <c r="Q573" s="53"/>
      <c r="R573" s="51"/>
      <c r="S573" s="53">
        <v>1.07</v>
      </c>
      <c r="T573" s="51" t="s">
        <v>2488</v>
      </c>
      <c r="U573" s="53"/>
      <c r="V573" s="51"/>
      <c r="W573" s="53"/>
      <c r="X573" s="53">
        <v>62.74</v>
      </c>
      <c r="Y573" s="51"/>
      <c r="Z573" s="53"/>
      <c r="AA573" s="51"/>
      <c r="AB573" s="53">
        <v>62.74</v>
      </c>
      <c r="AC573" s="51">
        <v>2024</v>
      </c>
      <c r="AD573" s="51"/>
      <c r="AE573" s="51"/>
      <c r="AF573" s="51" t="s">
        <v>3496</v>
      </c>
      <c r="AG573" s="51" t="s">
        <v>3497</v>
      </c>
      <c r="AH573" s="51" t="s">
        <v>3498</v>
      </c>
      <c r="AI573" s="62"/>
      <c r="AJ573" s="62"/>
      <c r="AK573" s="62"/>
      <c r="AL573" s="62"/>
      <c r="AM573" s="51" t="s">
        <v>2302</v>
      </c>
      <c r="AN573" s="62"/>
      <c r="AO573" s="192"/>
    </row>
    <row r="574" spans="1:41" s="5" customFormat="1" ht="34.5" customHeight="1">
      <c r="A574" s="27">
        <v>154</v>
      </c>
      <c r="B574" s="51">
        <v>2024</v>
      </c>
      <c r="C574" s="51" t="s">
        <v>3500</v>
      </c>
      <c r="D574" s="51" t="s">
        <v>3501</v>
      </c>
      <c r="E574" s="51" t="s">
        <v>3499</v>
      </c>
      <c r="F574" s="51" t="s">
        <v>2</v>
      </c>
      <c r="G574" s="51" t="s">
        <v>1884</v>
      </c>
      <c r="H574" s="53">
        <v>114.35</v>
      </c>
      <c r="I574" s="89" t="s">
        <v>3502</v>
      </c>
      <c r="J574" s="51" t="s">
        <v>3503</v>
      </c>
      <c r="K574" s="51" t="s">
        <v>4</v>
      </c>
      <c r="L574" s="39">
        <v>1</v>
      </c>
      <c r="M574" s="56">
        <v>45545</v>
      </c>
      <c r="N574" s="56">
        <v>45560</v>
      </c>
      <c r="O574" s="53"/>
      <c r="P574" s="53">
        <v>10.32</v>
      </c>
      <c r="Q574" s="53"/>
      <c r="R574" s="51"/>
      <c r="S574" s="53"/>
      <c r="T574" s="51"/>
      <c r="U574" s="53"/>
      <c r="V574" s="51"/>
      <c r="W574" s="53">
        <v>112.29</v>
      </c>
      <c r="X574" s="53">
        <v>91.52</v>
      </c>
      <c r="Y574" s="51"/>
      <c r="Z574" s="53"/>
      <c r="AA574" s="51"/>
      <c r="AB574" s="53"/>
      <c r="AC574" s="51"/>
      <c r="AD574" s="51"/>
      <c r="AE574" s="51"/>
      <c r="AF574" s="51"/>
      <c r="AG574" s="51"/>
      <c r="AH574" s="51"/>
      <c r="AI574" s="62"/>
      <c r="AJ574" s="62"/>
      <c r="AK574" s="62"/>
      <c r="AL574" s="62"/>
      <c r="AM574" s="51" t="s">
        <v>2297</v>
      </c>
      <c r="AN574" s="62"/>
      <c r="AO574" s="192"/>
    </row>
    <row r="575" spans="1:41" s="5" customFormat="1" ht="34.5" customHeight="1">
      <c r="A575" s="27">
        <v>155</v>
      </c>
      <c r="B575" s="51">
        <v>2024</v>
      </c>
      <c r="C575" s="51" t="s">
        <v>3504</v>
      </c>
      <c r="D575" s="51" t="s">
        <v>3505</v>
      </c>
      <c r="E575" s="51" t="s">
        <v>3506</v>
      </c>
      <c r="F575" s="51" t="s">
        <v>65</v>
      </c>
      <c r="G575" s="51"/>
      <c r="H575" s="53">
        <v>249.79</v>
      </c>
      <c r="I575" s="89" t="s">
        <v>3507</v>
      </c>
      <c r="J575" s="51" t="s">
        <v>3508</v>
      </c>
      <c r="K575" s="51" t="s">
        <v>4</v>
      </c>
      <c r="L575" s="28" t="s">
        <v>1006</v>
      </c>
      <c r="M575" s="56">
        <v>45351</v>
      </c>
      <c r="N575" s="56">
        <v>45671</v>
      </c>
      <c r="O575" s="53"/>
      <c r="P575" s="53">
        <v>12.61</v>
      </c>
      <c r="Q575" s="53">
        <v>1.46</v>
      </c>
      <c r="R575" s="51">
        <v>2024</v>
      </c>
      <c r="S575" s="53">
        <v>3.49</v>
      </c>
      <c r="T575" s="51" t="s">
        <v>3141</v>
      </c>
      <c r="U575" s="53">
        <v>2.5499999999999998</v>
      </c>
      <c r="V575" s="51">
        <v>2024</v>
      </c>
      <c r="W575" s="53">
        <v>125.96</v>
      </c>
      <c r="X575" s="53">
        <v>167.08</v>
      </c>
      <c r="Y575" s="51"/>
      <c r="Z575" s="53"/>
      <c r="AA575" s="51"/>
      <c r="AB575" s="53">
        <v>41.12</v>
      </c>
      <c r="AC575" s="51">
        <v>2024</v>
      </c>
      <c r="AD575" s="51"/>
      <c r="AE575" s="51"/>
      <c r="AF575" s="51" t="s">
        <v>3509</v>
      </c>
      <c r="AG575" s="51" t="s">
        <v>3510</v>
      </c>
      <c r="AH575" s="51" t="s">
        <v>3511</v>
      </c>
      <c r="AI575" s="62"/>
      <c r="AJ575" s="62"/>
      <c r="AK575" s="62"/>
      <c r="AL575" s="62"/>
      <c r="AM575" s="51" t="s">
        <v>2302</v>
      </c>
      <c r="AN575" s="62"/>
      <c r="AO575" s="192"/>
    </row>
    <row r="576" spans="1:41" s="5" customFormat="1" ht="34.5" customHeight="1">
      <c r="A576" s="27">
        <v>156</v>
      </c>
      <c r="B576" s="51">
        <v>2024</v>
      </c>
      <c r="C576" s="51" t="s">
        <v>3512</v>
      </c>
      <c r="D576" s="51" t="s">
        <v>3513</v>
      </c>
      <c r="E576" s="51" t="s">
        <v>3514</v>
      </c>
      <c r="F576" s="51" t="s">
        <v>356</v>
      </c>
      <c r="G576" s="51"/>
      <c r="H576" s="53">
        <v>52.77</v>
      </c>
      <c r="I576" s="89" t="s">
        <v>3515</v>
      </c>
      <c r="J576" s="51" t="s">
        <v>3516</v>
      </c>
      <c r="K576" s="51" t="s">
        <v>4</v>
      </c>
      <c r="L576" s="39">
        <v>1</v>
      </c>
      <c r="M576" s="56">
        <v>45546</v>
      </c>
      <c r="N576" s="56">
        <v>45569</v>
      </c>
      <c r="O576" s="53"/>
      <c r="P576" s="53">
        <v>1.5</v>
      </c>
      <c r="Q576" s="53"/>
      <c r="R576" s="51"/>
      <c r="S576" s="53">
        <v>0.47</v>
      </c>
      <c r="T576" s="51">
        <v>2024</v>
      </c>
      <c r="U576" s="53">
        <v>0.76</v>
      </c>
      <c r="V576" s="51">
        <v>2024</v>
      </c>
      <c r="W576" s="53">
        <v>1.9</v>
      </c>
      <c r="X576" s="53">
        <v>25.98</v>
      </c>
      <c r="Y576" s="51"/>
      <c r="Z576" s="53"/>
      <c r="AA576" s="51"/>
      <c r="AB576" s="53">
        <v>23.94</v>
      </c>
      <c r="AC576" s="51">
        <v>2024</v>
      </c>
      <c r="AD576" s="51"/>
      <c r="AE576" s="51"/>
      <c r="AF576" s="51" t="s">
        <v>3517</v>
      </c>
      <c r="AG576" s="51" t="s">
        <v>3518</v>
      </c>
      <c r="AH576" s="51" t="s">
        <v>3519</v>
      </c>
      <c r="AI576" s="62"/>
      <c r="AJ576" s="62"/>
      <c r="AK576" s="62"/>
      <c r="AL576" s="62"/>
      <c r="AM576" s="51" t="s">
        <v>2302</v>
      </c>
      <c r="AN576" s="62"/>
      <c r="AO576" s="192"/>
    </row>
    <row r="577" spans="1:47" s="5" customFormat="1" ht="34.5" customHeight="1">
      <c r="A577" s="27">
        <v>157</v>
      </c>
      <c r="B577" s="51">
        <v>2024</v>
      </c>
      <c r="C577" s="51" t="s">
        <v>2379</v>
      </c>
      <c r="D577" s="51" t="s">
        <v>3521</v>
      </c>
      <c r="E577" s="51" t="s">
        <v>3520</v>
      </c>
      <c r="F577" s="51" t="s">
        <v>152</v>
      </c>
      <c r="G577" s="51" t="s">
        <v>3522</v>
      </c>
      <c r="H577" s="53">
        <v>222.63</v>
      </c>
      <c r="I577" s="89" t="s">
        <v>3523</v>
      </c>
      <c r="J577" s="51" t="s">
        <v>3524</v>
      </c>
      <c r="K577" s="51" t="s">
        <v>4</v>
      </c>
      <c r="L577" s="39">
        <v>1</v>
      </c>
      <c r="M577" s="56">
        <v>45526</v>
      </c>
      <c r="N577" s="56">
        <v>45558</v>
      </c>
      <c r="O577" s="53"/>
      <c r="P577" s="53">
        <v>7.51</v>
      </c>
      <c r="Q577" s="53"/>
      <c r="R577" s="51"/>
      <c r="S577" s="53">
        <v>0.52</v>
      </c>
      <c r="T577" s="51">
        <v>2024</v>
      </c>
      <c r="U577" s="53"/>
      <c r="V577" s="51"/>
      <c r="W577" s="53">
        <v>49.34</v>
      </c>
      <c r="X577" s="53">
        <v>123.33</v>
      </c>
      <c r="Y577" s="51"/>
      <c r="Z577" s="53"/>
      <c r="AA577" s="51"/>
      <c r="AB577" s="53">
        <v>70.55</v>
      </c>
      <c r="AC577" s="51">
        <v>2024</v>
      </c>
      <c r="AD577" s="51"/>
      <c r="AE577" s="51"/>
      <c r="AF577" s="51"/>
      <c r="AG577" s="51"/>
      <c r="AH577" s="51"/>
      <c r="AI577" s="62"/>
      <c r="AJ577" s="62"/>
      <c r="AK577" s="62"/>
      <c r="AL577" s="62"/>
      <c r="AM577" s="51" t="s">
        <v>2302</v>
      </c>
      <c r="AN577" s="62"/>
      <c r="AO577" s="192"/>
    </row>
    <row r="578" spans="1:47" s="5" customFormat="1" ht="35.1" customHeight="1">
      <c r="A578" s="27">
        <v>158</v>
      </c>
      <c r="B578" s="27">
        <v>2024</v>
      </c>
      <c r="C578" s="27" t="s">
        <v>3525</v>
      </c>
      <c r="D578" s="27" t="s">
        <v>3526</v>
      </c>
      <c r="E578" s="27" t="s">
        <v>227</v>
      </c>
      <c r="F578" s="27" t="s">
        <v>731</v>
      </c>
      <c r="G578" s="27" t="s">
        <v>2683</v>
      </c>
      <c r="H578" s="29">
        <v>76.16</v>
      </c>
      <c r="I578" s="112" t="s">
        <v>3527</v>
      </c>
      <c r="J578" s="27" t="s">
        <v>3528</v>
      </c>
      <c r="K578" s="27" t="s">
        <v>4</v>
      </c>
      <c r="L578" s="30">
        <v>1</v>
      </c>
      <c r="M578" s="31">
        <v>45462</v>
      </c>
      <c r="N578" s="31">
        <v>45546</v>
      </c>
      <c r="O578" s="31"/>
      <c r="P578" s="29">
        <v>5.79</v>
      </c>
      <c r="Q578" s="29">
        <v>1.62</v>
      </c>
      <c r="R578" s="51">
        <v>2024</v>
      </c>
      <c r="S578" s="29">
        <v>0.52</v>
      </c>
      <c r="T578" s="51">
        <v>2024</v>
      </c>
      <c r="U578" s="29"/>
      <c r="V578" s="27"/>
      <c r="W578" s="29">
        <v>23.96</v>
      </c>
      <c r="X578" s="29">
        <v>23.96</v>
      </c>
      <c r="Y578" s="51"/>
      <c r="Z578" s="62"/>
      <c r="AA578" s="27"/>
      <c r="AB578" s="43"/>
      <c r="AC578" s="51"/>
      <c r="AD578" s="53"/>
      <c r="AE578" s="53"/>
      <c r="AF578" s="27" t="s">
        <v>3529</v>
      </c>
      <c r="AG578" s="29" t="s">
        <v>3530</v>
      </c>
      <c r="AH578" s="27" t="s">
        <v>3531</v>
      </c>
      <c r="AI578" s="27"/>
      <c r="AJ578" s="29"/>
      <c r="AK578" s="27"/>
      <c r="AL578" s="29"/>
      <c r="AM578" s="51" t="s">
        <v>2302</v>
      </c>
      <c r="AN578" s="27"/>
      <c r="AO578" s="68"/>
      <c r="AP578" s="208"/>
      <c r="AQ578" s="208"/>
      <c r="AR578" s="208"/>
      <c r="AS578" s="208"/>
      <c r="AT578" s="208"/>
      <c r="AU578" s="208"/>
    </row>
    <row r="579" spans="1:47" s="5" customFormat="1" ht="34.5" customHeight="1">
      <c r="A579" s="27">
        <v>159</v>
      </c>
      <c r="B579" s="51">
        <v>2024</v>
      </c>
      <c r="C579" s="51" t="s">
        <v>3533</v>
      </c>
      <c r="D579" s="51" t="s">
        <v>3534</v>
      </c>
      <c r="E579" s="51" t="s">
        <v>3532</v>
      </c>
      <c r="F579" s="27" t="s">
        <v>731</v>
      </c>
      <c r="G579" s="51"/>
      <c r="H579" s="53">
        <v>75.64</v>
      </c>
      <c r="I579" s="89" t="s">
        <v>3535</v>
      </c>
      <c r="J579" s="51" t="s">
        <v>3536</v>
      </c>
      <c r="K579" s="51" t="s">
        <v>4</v>
      </c>
      <c r="L579" s="39">
        <v>1</v>
      </c>
      <c r="M579" s="56">
        <v>45512</v>
      </c>
      <c r="N579" s="56">
        <v>45546</v>
      </c>
      <c r="O579" s="53"/>
      <c r="P579" s="53">
        <v>9.81</v>
      </c>
      <c r="Q579" s="53"/>
      <c r="R579" s="51"/>
      <c r="S579" s="53"/>
      <c r="T579" s="51"/>
      <c r="U579" s="53"/>
      <c r="V579" s="51"/>
      <c r="W579" s="53">
        <v>39.6</v>
      </c>
      <c r="X579" s="53">
        <v>51.14</v>
      </c>
      <c r="Y579" s="51"/>
      <c r="Z579" s="53"/>
      <c r="AA579" s="51"/>
      <c r="AB579" s="53">
        <v>11.56</v>
      </c>
      <c r="AC579" s="51">
        <v>2024</v>
      </c>
      <c r="AD579" s="51"/>
      <c r="AE579" s="51"/>
      <c r="AF579" s="51" t="s">
        <v>3537</v>
      </c>
      <c r="AG579" s="51" t="s">
        <v>3538</v>
      </c>
      <c r="AH579" s="51" t="s">
        <v>3539</v>
      </c>
      <c r="AI579" s="62"/>
      <c r="AJ579" s="62"/>
      <c r="AK579" s="62"/>
      <c r="AL579" s="62"/>
      <c r="AM579" s="51" t="s">
        <v>2302</v>
      </c>
      <c r="AN579" s="62"/>
      <c r="AO579" s="192"/>
    </row>
    <row r="580" spans="1:47" s="5" customFormat="1" ht="34.5" customHeight="1">
      <c r="A580" s="27">
        <v>160</v>
      </c>
      <c r="B580" s="51">
        <v>2024</v>
      </c>
      <c r="C580" s="51" t="s">
        <v>3540</v>
      </c>
      <c r="D580" s="51" t="s">
        <v>3541</v>
      </c>
      <c r="E580" s="51" t="s">
        <v>4079</v>
      </c>
      <c r="F580" s="51" t="s">
        <v>1492</v>
      </c>
      <c r="G580" s="51"/>
      <c r="H580" s="53">
        <v>64.33</v>
      </c>
      <c r="I580" s="89" t="s">
        <v>3542</v>
      </c>
      <c r="J580" s="51" t="s">
        <v>3543</v>
      </c>
      <c r="K580" s="51" t="s">
        <v>4</v>
      </c>
      <c r="L580" s="39">
        <v>1</v>
      </c>
      <c r="M580" s="56">
        <v>45547</v>
      </c>
      <c r="N580" s="56">
        <v>45560</v>
      </c>
      <c r="O580" s="53"/>
      <c r="P580" s="53">
        <v>0.6</v>
      </c>
      <c r="Q580" s="53">
        <v>4.29</v>
      </c>
      <c r="R580" s="51" t="s">
        <v>2764</v>
      </c>
      <c r="S580" s="53">
        <v>1.76</v>
      </c>
      <c r="T580" s="51" t="s">
        <v>2607</v>
      </c>
      <c r="U580" s="53"/>
      <c r="V580" s="51"/>
      <c r="W580" s="53">
        <v>5.53</v>
      </c>
      <c r="X580" s="53">
        <v>5.53</v>
      </c>
      <c r="Y580" s="51"/>
      <c r="Z580" s="53"/>
      <c r="AA580" s="51"/>
      <c r="AB580" s="53"/>
      <c r="AC580" s="51"/>
      <c r="AD580" s="51"/>
      <c r="AE580" s="51"/>
      <c r="AF580" s="51" t="s">
        <v>113</v>
      </c>
      <c r="AG580" s="51" t="s">
        <v>114</v>
      </c>
      <c r="AH580" s="51" t="s">
        <v>3544</v>
      </c>
      <c r="AI580" s="62"/>
      <c r="AJ580" s="62"/>
      <c r="AK580" s="62"/>
      <c r="AL580" s="62"/>
      <c r="AM580" s="51" t="s">
        <v>2302</v>
      </c>
      <c r="AN580" s="62"/>
      <c r="AO580" s="192"/>
    </row>
    <row r="581" spans="1:47" s="5" customFormat="1" ht="34.5" customHeight="1">
      <c r="A581" s="27">
        <v>161</v>
      </c>
      <c r="B581" s="51">
        <v>2024</v>
      </c>
      <c r="C581" s="51" t="s">
        <v>3545</v>
      </c>
      <c r="D581" s="51" t="s">
        <v>3546</v>
      </c>
      <c r="E581" s="51" t="s">
        <v>674</v>
      </c>
      <c r="F581" s="51" t="s">
        <v>1492</v>
      </c>
      <c r="G581" s="51"/>
      <c r="H581" s="53">
        <v>54.57</v>
      </c>
      <c r="I581" s="89" t="s">
        <v>3548</v>
      </c>
      <c r="J581" s="51" t="s">
        <v>3547</v>
      </c>
      <c r="K581" s="51" t="s">
        <v>4</v>
      </c>
      <c r="L581" s="39">
        <v>1</v>
      </c>
      <c r="M581" s="56">
        <v>45506</v>
      </c>
      <c r="N581" s="56">
        <v>45555</v>
      </c>
      <c r="O581" s="53"/>
      <c r="P581" s="53"/>
      <c r="Q581" s="53"/>
      <c r="R581" s="51"/>
      <c r="S581" s="53">
        <v>0.31</v>
      </c>
      <c r="T581" s="51">
        <v>2024</v>
      </c>
      <c r="U581" s="53">
        <v>4.6100000000000003</v>
      </c>
      <c r="V581" s="51">
        <v>2024</v>
      </c>
      <c r="W581" s="53">
        <v>11.62</v>
      </c>
      <c r="X581" s="53">
        <v>35</v>
      </c>
      <c r="Y581" s="51"/>
      <c r="Z581" s="53"/>
      <c r="AA581" s="51"/>
      <c r="AB581" s="53">
        <v>23.3</v>
      </c>
      <c r="AC581" s="51">
        <v>2024</v>
      </c>
      <c r="AD581" s="51"/>
      <c r="AE581" s="51"/>
      <c r="AF581" s="51" t="s">
        <v>3549</v>
      </c>
      <c r="AG581" s="51" t="s">
        <v>3550</v>
      </c>
      <c r="AH581" s="51" t="s">
        <v>3551</v>
      </c>
      <c r="AI581" s="62"/>
      <c r="AJ581" s="62"/>
      <c r="AK581" s="62"/>
      <c r="AL581" s="62"/>
      <c r="AM581" s="51" t="s">
        <v>2302</v>
      </c>
      <c r="AN581" s="62"/>
      <c r="AO581" s="192"/>
    </row>
    <row r="582" spans="1:47" s="5" customFormat="1" ht="34.5" customHeight="1">
      <c r="A582" s="27">
        <v>162</v>
      </c>
      <c r="B582" s="51">
        <v>2024</v>
      </c>
      <c r="C582" s="51" t="s">
        <v>3552</v>
      </c>
      <c r="D582" s="51" t="s">
        <v>3553</v>
      </c>
      <c r="E582" s="51" t="s">
        <v>2546</v>
      </c>
      <c r="F582" s="51" t="s">
        <v>87</v>
      </c>
      <c r="G582" s="51" t="s">
        <v>3175</v>
      </c>
      <c r="H582" s="53">
        <v>55.93</v>
      </c>
      <c r="I582" s="89" t="s">
        <v>3554</v>
      </c>
      <c r="J582" s="51" t="s">
        <v>3555</v>
      </c>
      <c r="K582" s="51" t="s">
        <v>4</v>
      </c>
      <c r="L582" s="39">
        <v>1</v>
      </c>
      <c r="M582" s="56">
        <v>45553</v>
      </c>
      <c r="N582" s="56">
        <v>45565</v>
      </c>
      <c r="O582" s="53"/>
      <c r="P582" s="53">
        <v>5.76</v>
      </c>
      <c r="Q582" s="53"/>
      <c r="R582" s="51"/>
      <c r="S582" s="53"/>
      <c r="T582" s="51"/>
      <c r="U582" s="53"/>
      <c r="V582" s="51"/>
      <c r="W582" s="53">
        <v>35.18</v>
      </c>
      <c r="X582" s="53">
        <v>37.72</v>
      </c>
      <c r="Y582" s="51"/>
      <c r="Z582" s="53"/>
      <c r="AA582" s="51"/>
      <c r="AB582" s="53">
        <v>2.73</v>
      </c>
      <c r="AC582" s="51">
        <v>2024</v>
      </c>
      <c r="AD582" s="51"/>
      <c r="AE582" s="51"/>
      <c r="AF582" s="51" t="s">
        <v>3556</v>
      </c>
      <c r="AG582" s="51" t="s">
        <v>3557</v>
      </c>
      <c r="AH582" s="51" t="s">
        <v>3558</v>
      </c>
      <c r="AI582" s="62"/>
      <c r="AJ582" s="62"/>
      <c r="AK582" s="62"/>
      <c r="AL582" s="62"/>
      <c r="AM582" s="51" t="s">
        <v>2302</v>
      </c>
      <c r="AN582" s="62"/>
      <c r="AO582" s="192"/>
    </row>
    <row r="583" spans="1:47" s="5" customFormat="1" ht="34.5" customHeight="1">
      <c r="A583" s="27">
        <v>163</v>
      </c>
      <c r="B583" s="51">
        <v>2024</v>
      </c>
      <c r="C583" s="51" t="s">
        <v>3559</v>
      </c>
      <c r="D583" s="51" t="s">
        <v>3560</v>
      </c>
      <c r="E583" s="51" t="s">
        <v>3598</v>
      </c>
      <c r="F583" s="51" t="s">
        <v>57</v>
      </c>
      <c r="G583" s="51"/>
      <c r="H583" s="53">
        <v>146.27000000000001</v>
      </c>
      <c r="I583" s="89" t="s">
        <v>3561</v>
      </c>
      <c r="J583" s="51" t="s">
        <v>3562</v>
      </c>
      <c r="K583" s="51" t="s">
        <v>4</v>
      </c>
      <c r="L583" s="39">
        <v>1</v>
      </c>
      <c r="M583" s="56">
        <v>45554</v>
      </c>
      <c r="N583" s="56">
        <v>45566</v>
      </c>
      <c r="O583" s="53"/>
      <c r="P583" s="53"/>
      <c r="Q583" s="53"/>
      <c r="R583" s="51"/>
      <c r="S583" s="53">
        <v>1.98</v>
      </c>
      <c r="T583" s="51" t="s">
        <v>2888</v>
      </c>
      <c r="U583" s="53">
        <v>6.03</v>
      </c>
      <c r="V583" s="51">
        <v>2024</v>
      </c>
      <c r="W583" s="53">
        <v>1.24</v>
      </c>
      <c r="X583" s="53">
        <v>47.79</v>
      </c>
      <c r="Y583" s="51"/>
      <c r="Z583" s="53"/>
      <c r="AA583" s="51"/>
      <c r="AB583" s="53">
        <v>46.53</v>
      </c>
      <c r="AC583" s="51">
        <v>2024</v>
      </c>
      <c r="AD583" s="51"/>
      <c r="AE583" s="51"/>
      <c r="AF583" s="51"/>
      <c r="AG583" s="51"/>
      <c r="AH583" s="51"/>
      <c r="AI583" s="62"/>
      <c r="AJ583" s="62"/>
      <c r="AK583" s="62"/>
      <c r="AL583" s="62"/>
      <c r="AM583" s="51" t="s">
        <v>2302</v>
      </c>
      <c r="AN583" s="62"/>
      <c r="AO583" s="192"/>
    </row>
    <row r="584" spans="1:47" s="5" customFormat="1" ht="34.5" customHeight="1">
      <c r="A584" s="27">
        <v>164</v>
      </c>
      <c r="B584" s="51">
        <v>2024</v>
      </c>
      <c r="C584" s="51" t="s">
        <v>3563</v>
      </c>
      <c r="D584" s="51" t="s">
        <v>3564</v>
      </c>
      <c r="E584" s="51" t="s">
        <v>148</v>
      </c>
      <c r="F584" s="51" t="s">
        <v>152</v>
      </c>
      <c r="G584" s="51" t="s">
        <v>2283</v>
      </c>
      <c r="H584" s="53">
        <v>99.37</v>
      </c>
      <c r="I584" s="89" t="s">
        <v>3565</v>
      </c>
      <c r="J584" s="51" t="s">
        <v>3566</v>
      </c>
      <c r="K584" s="51" t="s">
        <v>4</v>
      </c>
      <c r="L584" s="39">
        <v>1</v>
      </c>
      <c r="M584" s="56">
        <v>45555</v>
      </c>
      <c r="N584" s="56"/>
      <c r="O584" s="53"/>
      <c r="P584" s="53">
        <v>0.6</v>
      </c>
      <c r="Q584" s="53">
        <v>6.65</v>
      </c>
      <c r="R584" s="51" t="s">
        <v>2430</v>
      </c>
      <c r="S584" s="53">
        <v>0.7</v>
      </c>
      <c r="T584" s="51">
        <v>2024</v>
      </c>
      <c r="U584" s="53">
        <v>2.54</v>
      </c>
      <c r="V584" s="51">
        <v>2024</v>
      </c>
      <c r="W584" s="53">
        <v>20.58</v>
      </c>
      <c r="X584" s="53">
        <v>54</v>
      </c>
      <c r="Y584" s="51"/>
      <c r="Z584" s="53"/>
      <c r="AA584" s="51"/>
      <c r="AB584" s="53">
        <v>33.42</v>
      </c>
      <c r="AC584" s="51">
        <v>2024</v>
      </c>
      <c r="AD584" s="51"/>
      <c r="AE584" s="51"/>
      <c r="AF584" s="51" t="s">
        <v>3567</v>
      </c>
      <c r="AG584" s="51" t="s">
        <v>3568</v>
      </c>
      <c r="AH584" s="51" t="s">
        <v>3569</v>
      </c>
      <c r="AI584" s="62"/>
      <c r="AJ584" s="62"/>
      <c r="AK584" s="62"/>
      <c r="AL584" s="62"/>
      <c r="AM584" s="51" t="s">
        <v>2302</v>
      </c>
      <c r="AN584" s="62"/>
      <c r="AO584" s="192"/>
    </row>
    <row r="585" spans="1:47" s="5" customFormat="1" ht="34.5" customHeight="1">
      <c r="A585" s="27">
        <v>165</v>
      </c>
      <c r="B585" s="51">
        <v>2024</v>
      </c>
      <c r="C585" s="51" t="s">
        <v>3597</v>
      </c>
      <c r="D585" s="51" t="s">
        <v>3570</v>
      </c>
      <c r="E585" s="51" t="s">
        <v>3599</v>
      </c>
      <c r="F585" s="51" t="s">
        <v>2</v>
      </c>
      <c r="G585" s="51" t="s">
        <v>3571</v>
      </c>
      <c r="H585" s="53">
        <v>30.34</v>
      </c>
      <c r="I585" s="89" t="s">
        <v>3572</v>
      </c>
      <c r="J585" s="51" t="s">
        <v>3573</v>
      </c>
      <c r="K585" s="51" t="s">
        <v>4</v>
      </c>
      <c r="L585" s="39">
        <v>1</v>
      </c>
      <c r="M585" s="56">
        <v>45448</v>
      </c>
      <c r="N585" s="56">
        <v>45566</v>
      </c>
      <c r="O585" s="53"/>
      <c r="P585" s="53">
        <v>1.48</v>
      </c>
      <c r="Q585" s="53"/>
      <c r="R585" s="51"/>
      <c r="S585" s="53"/>
      <c r="T585" s="51"/>
      <c r="U585" s="53">
        <v>0.9</v>
      </c>
      <c r="V585" s="51">
        <v>2024</v>
      </c>
      <c r="W585" s="53">
        <v>17.46</v>
      </c>
      <c r="X585" s="53">
        <v>21.95</v>
      </c>
      <c r="Y585" s="51"/>
      <c r="Z585" s="53"/>
      <c r="AA585" s="51"/>
      <c r="AB585" s="53">
        <v>4.42</v>
      </c>
      <c r="AC585" s="51">
        <v>2024</v>
      </c>
      <c r="AD585" s="51"/>
      <c r="AE585" s="51"/>
      <c r="AF585" s="51"/>
      <c r="AG585" s="51"/>
      <c r="AH585" s="51"/>
      <c r="AI585" s="62"/>
      <c r="AJ585" s="62"/>
      <c r="AK585" s="62"/>
      <c r="AL585" s="62"/>
      <c r="AM585" s="51" t="s">
        <v>2302</v>
      </c>
      <c r="AN585" s="62"/>
      <c r="AO585" s="192"/>
    </row>
    <row r="586" spans="1:47" s="5" customFormat="1" ht="34.5" customHeight="1">
      <c r="A586" s="27">
        <v>166</v>
      </c>
      <c r="B586" s="51">
        <v>2024</v>
      </c>
      <c r="C586" s="51" t="s">
        <v>3574</v>
      </c>
      <c r="D586" s="51" t="s">
        <v>3575</v>
      </c>
      <c r="E586" s="51" t="s">
        <v>3600</v>
      </c>
      <c r="F586" s="51" t="s">
        <v>142</v>
      </c>
      <c r="G586" s="51"/>
      <c r="H586" s="53">
        <v>1755.7</v>
      </c>
      <c r="I586" s="89" t="s">
        <v>3576</v>
      </c>
      <c r="J586" s="51" t="s">
        <v>3577</v>
      </c>
      <c r="K586" s="27" t="s">
        <v>66</v>
      </c>
      <c r="L586" s="28" t="s">
        <v>3578</v>
      </c>
      <c r="M586" s="56">
        <v>45558</v>
      </c>
      <c r="N586" s="56">
        <v>45567</v>
      </c>
      <c r="O586" s="53"/>
      <c r="P586" s="53">
        <v>30.09</v>
      </c>
      <c r="Q586" s="53"/>
      <c r="R586" s="51"/>
      <c r="S586" s="53">
        <v>0.62</v>
      </c>
      <c r="T586" s="51">
        <v>2024</v>
      </c>
      <c r="U586" s="53">
        <v>1.1200000000000001</v>
      </c>
      <c r="V586" s="51">
        <v>2024</v>
      </c>
      <c r="W586" s="53">
        <v>1539.34</v>
      </c>
      <c r="X586" s="53">
        <v>1406.26</v>
      </c>
      <c r="Y586" s="51"/>
      <c r="Z586" s="53"/>
      <c r="AA586" s="51"/>
      <c r="AB586" s="53"/>
      <c r="AC586" s="51"/>
      <c r="AD586" s="51"/>
      <c r="AE586" s="51"/>
      <c r="AF586" s="51"/>
      <c r="AG586" s="51"/>
      <c r="AH586" s="51"/>
      <c r="AI586" s="62"/>
      <c r="AJ586" s="62"/>
      <c r="AK586" s="62"/>
      <c r="AL586" s="62"/>
      <c r="AM586" s="51" t="s">
        <v>2302</v>
      </c>
      <c r="AN586" s="62"/>
      <c r="AO586" s="192"/>
    </row>
    <row r="587" spans="1:47" s="5" customFormat="1" ht="34.5" customHeight="1">
      <c r="A587" s="27">
        <v>167</v>
      </c>
      <c r="B587" s="51">
        <v>2024</v>
      </c>
      <c r="C587" s="51" t="s">
        <v>3579</v>
      </c>
      <c r="D587" s="51" t="s">
        <v>3580</v>
      </c>
      <c r="E587" s="51" t="s">
        <v>3601</v>
      </c>
      <c r="F587" s="51" t="s">
        <v>356</v>
      </c>
      <c r="G587" s="51" t="s">
        <v>3581</v>
      </c>
      <c r="H587" s="53">
        <v>31.84</v>
      </c>
      <c r="I587" s="89" t="s">
        <v>3582</v>
      </c>
      <c r="J587" s="51" t="s">
        <v>3583</v>
      </c>
      <c r="K587" s="51" t="s">
        <v>4</v>
      </c>
      <c r="L587" s="39">
        <v>1</v>
      </c>
      <c r="M587" s="56">
        <v>45533</v>
      </c>
      <c r="N587" s="56">
        <v>45568</v>
      </c>
      <c r="O587" s="53"/>
      <c r="P587" s="53"/>
      <c r="Q587" s="53"/>
      <c r="R587" s="51"/>
      <c r="S587" s="53">
        <v>0.06</v>
      </c>
      <c r="T587" s="51">
        <v>2024</v>
      </c>
      <c r="U587" s="53">
        <v>4.87</v>
      </c>
      <c r="V587" s="51">
        <v>2024</v>
      </c>
      <c r="W587" s="53">
        <v>4.3099999999999996</v>
      </c>
      <c r="X587" s="53">
        <v>22.65</v>
      </c>
      <c r="Y587" s="51"/>
      <c r="Z587" s="53"/>
      <c r="AA587" s="51"/>
      <c r="AB587" s="53">
        <v>18.07</v>
      </c>
      <c r="AC587" s="51">
        <v>2024</v>
      </c>
      <c r="AD587" s="51"/>
      <c r="AE587" s="51"/>
      <c r="AF587" s="51"/>
      <c r="AG587" s="51"/>
      <c r="AH587" s="51"/>
      <c r="AI587" s="62"/>
      <c r="AJ587" s="62"/>
      <c r="AK587" s="62"/>
      <c r="AL587" s="62"/>
      <c r="AM587" s="51" t="s">
        <v>2302</v>
      </c>
      <c r="AN587" s="62"/>
      <c r="AO587" s="192"/>
    </row>
    <row r="588" spans="1:47" s="5" customFormat="1" ht="34.5" customHeight="1">
      <c r="A588" s="27">
        <v>168</v>
      </c>
      <c r="B588" s="51">
        <v>2024</v>
      </c>
      <c r="C588" s="51" t="s">
        <v>3585</v>
      </c>
      <c r="D588" s="51" t="s">
        <v>3586</v>
      </c>
      <c r="E588" s="51" t="s">
        <v>3602</v>
      </c>
      <c r="F588" s="51" t="s">
        <v>1492</v>
      </c>
      <c r="G588" s="51" t="s">
        <v>1899</v>
      </c>
      <c r="H588" s="53">
        <v>139.83000000000001</v>
      </c>
      <c r="I588" s="89" t="s">
        <v>3587</v>
      </c>
      <c r="J588" s="51" t="s">
        <v>3588</v>
      </c>
      <c r="K588" s="51" t="s">
        <v>4</v>
      </c>
      <c r="L588" s="39">
        <v>1</v>
      </c>
      <c r="M588" s="56">
        <v>45559</v>
      </c>
      <c r="N588" s="56"/>
      <c r="O588" s="53"/>
      <c r="P588" s="53"/>
      <c r="Q588" s="53"/>
      <c r="R588" s="51"/>
      <c r="S588" s="53">
        <v>1.05</v>
      </c>
      <c r="T588" s="51" t="s">
        <v>2488</v>
      </c>
      <c r="U588" s="53"/>
      <c r="V588" s="51"/>
      <c r="W588" s="53">
        <v>22.07</v>
      </c>
      <c r="X588" s="53">
        <v>22.07</v>
      </c>
      <c r="Y588" s="51"/>
      <c r="Z588" s="53"/>
      <c r="AA588" s="51"/>
      <c r="AB588" s="53"/>
      <c r="AC588" s="51"/>
      <c r="AD588" s="51"/>
      <c r="AE588" s="51"/>
      <c r="AF588" s="51"/>
      <c r="AG588" s="51"/>
      <c r="AH588" s="51"/>
      <c r="AI588" s="62"/>
      <c r="AJ588" s="62"/>
      <c r="AK588" s="62"/>
      <c r="AL588" s="62"/>
      <c r="AM588" s="51" t="s">
        <v>2302</v>
      </c>
      <c r="AN588" s="62"/>
      <c r="AO588" s="192"/>
    </row>
    <row r="589" spans="1:47" s="5" customFormat="1" ht="34.5" customHeight="1">
      <c r="A589" s="27">
        <v>169</v>
      </c>
      <c r="B589" s="51">
        <v>2024</v>
      </c>
      <c r="C589" s="51" t="s">
        <v>3589</v>
      </c>
      <c r="D589" s="51" t="s">
        <v>3590</v>
      </c>
      <c r="E589" s="51" t="s">
        <v>3603</v>
      </c>
      <c r="F589" s="51" t="s">
        <v>1492</v>
      </c>
      <c r="G589" s="51" t="s">
        <v>546</v>
      </c>
      <c r="H589" s="53">
        <v>74.27</v>
      </c>
      <c r="I589" s="89" t="s">
        <v>3591</v>
      </c>
      <c r="J589" s="51" t="s">
        <v>3592</v>
      </c>
      <c r="K589" s="51" t="s">
        <v>4</v>
      </c>
      <c r="L589" s="39">
        <v>1</v>
      </c>
      <c r="M589" s="56">
        <v>45539</v>
      </c>
      <c r="N589" s="56">
        <v>45569</v>
      </c>
      <c r="O589" s="53"/>
      <c r="P589" s="53">
        <v>0.91</v>
      </c>
      <c r="Q589" s="53"/>
      <c r="R589" s="51"/>
      <c r="S589" s="53">
        <v>0.41</v>
      </c>
      <c r="T589" s="51">
        <v>2024</v>
      </c>
      <c r="U589" s="53">
        <v>0.68</v>
      </c>
      <c r="V589" s="51">
        <v>2024</v>
      </c>
      <c r="W589" s="53">
        <v>14.44</v>
      </c>
      <c r="X589" s="53">
        <v>24.44</v>
      </c>
      <c r="Y589" s="51"/>
      <c r="Z589" s="53"/>
      <c r="AA589" s="51"/>
      <c r="AB589" s="53">
        <v>10</v>
      </c>
      <c r="AC589" s="51">
        <v>2024</v>
      </c>
      <c r="AD589" s="51"/>
      <c r="AE589" s="51"/>
      <c r="AF589" s="51"/>
      <c r="AG589" s="51"/>
      <c r="AH589" s="51"/>
      <c r="AI589" s="62"/>
      <c r="AJ589" s="62"/>
      <c r="AK589" s="62"/>
      <c r="AL589" s="62"/>
      <c r="AM589" s="51" t="s">
        <v>2302</v>
      </c>
      <c r="AN589" s="62"/>
      <c r="AO589" s="192"/>
    </row>
    <row r="590" spans="1:47" s="5" customFormat="1" ht="34.5" customHeight="1">
      <c r="A590" s="27">
        <v>170</v>
      </c>
      <c r="B590" s="51">
        <v>2024</v>
      </c>
      <c r="C590" s="51" t="s">
        <v>3594</v>
      </c>
      <c r="D590" s="51" t="s">
        <v>3593</v>
      </c>
      <c r="E590" s="51" t="s">
        <v>3604</v>
      </c>
      <c r="F590" s="51" t="s">
        <v>57</v>
      </c>
      <c r="G590" s="51" t="s">
        <v>546</v>
      </c>
      <c r="H590" s="53">
        <v>68.930000000000007</v>
      </c>
      <c r="I590" s="89" t="s">
        <v>3595</v>
      </c>
      <c r="J590" s="51" t="s">
        <v>3596</v>
      </c>
      <c r="K590" s="51" t="s">
        <v>4</v>
      </c>
      <c r="L590" s="39">
        <v>1</v>
      </c>
      <c r="M590" s="56">
        <v>45559</v>
      </c>
      <c r="N590" s="56">
        <v>45569</v>
      </c>
      <c r="O590" s="53"/>
      <c r="P590" s="53"/>
      <c r="Q590" s="53"/>
      <c r="R590" s="51"/>
      <c r="S590" s="53">
        <v>1.06</v>
      </c>
      <c r="T590" s="51" t="s">
        <v>2488</v>
      </c>
      <c r="U590" s="53"/>
      <c r="V590" s="51"/>
      <c r="W590" s="53"/>
      <c r="X590" s="53"/>
      <c r="Y590" s="51"/>
      <c r="Z590" s="53"/>
      <c r="AA590" s="51"/>
      <c r="AB590" s="53"/>
      <c r="AC590" s="51"/>
      <c r="AD590" s="51"/>
      <c r="AE590" s="51"/>
      <c r="AF590" s="51"/>
      <c r="AG590" s="51"/>
      <c r="AH590" s="51"/>
      <c r="AI590" s="62"/>
      <c r="AJ590" s="62"/>
      <c r="AK590" s="62"/>
      <c r="AL590" s="62"/>
      <c r="AM590" s="51" t="s">
        <v>2302</v>
      </c>
      <c r="AN590" s="62"/>
      <c r="AO590" s="192"/>
    </row>
    <row r="591" spans="1:47" s="5" customFormat="1" ht="34.5" customHeight="1">
      <c r="A591" s="27">
        <v>171</v>
      </c>
      <c r="B591" s="51">
        <v>2024</v>
      </c>
      <c r="C591" s="51" t="s">
        <v>1571</v>
      </c>
      <c r="D591" s="51" t="s">
        <v>1572</v>
      </c>
      <c r="E591" s="51" t="s">
        <v>3612</v>
      </c>
      <c r="F591" s="51" t="s">
        <v>152</v>
      </c>
      <c r="G591" s="51" t="s">
        <v>2283</v>
      </c>
      <c r="H591" s="53">
        <v>511.27</v>
      </c>
      <c r="I591" s="89" t="s">
        <v>3607</v>
      </c>
      <c r="J591" s="51" t="s">
        <v>3608</v>
      </c>
      <c r="K591" s="27" t="s">
        <v>66</v>
      </c>
      <c r="L591" s="39">
        <v>1</v>
      </c>
      <c r="M591" s="56">
        <v>45569</v>
      </c>
      <c r="N591" s="56">
        <v>45573</v>
      </c>
      <c r="O591" s="53"/>
      <c r="P591" s="53">
        <v>3.88</v>
      </c>
      <c r="Q591" s="53">
        <v>22.65</v>
      </c>
      <c r="R591" s="51" t="s">
        <v>2430</v>
      </c>
      <c r="S591" s="53">
        <v>14.2</v>
      </c>
      <c r="T591" s="51" t="s">
        <v>2430</v>
      </c>
      <c r="U591" s="53">
        <v>17.38</v>
      </c>
      <c r="V591" s="51">
        <v>2024</v>
      </c>
      <c r="W591" s="53">
        <v>12.33</v>
      </c>
      <c r="X591" s="53">
        <v>255.35</v>
      </c>
      <c r="Y591" s="51"/>
      <c r="Z591" s="53">
        <v>34.74</v>
      </c>
      <c r="AA591" s="51" t="s">
        <v>2430</v>
      </c>
      <c r="AB591" s="53">
        <v>202.94</v>
      </c>
      <c r="AC591" s="51">
        <v>2024</v>
      </c>
      <c r="AD591" s="51"/>
      <c r="AE591" s="51"/>
      <c r="AF591" s="51" t="s">
        <v>3609</v>
      </c>
      <c r="AG591" s="51" t="s">
        <v>3610</v>
      </c>
      <c r="AH591" s="51" t="s">
        <v>3611</v>
      </c>
      <c r="AI591" s="62"/>
      <c r="AJ591" s="62"/>
      <c r="AK591" s="62"/>
      <c r="AL591" s="62"/>
      <c r="AM591" s="51" t="s">
        <v>2302</v>
      </c>
      <c r="AN591" s="62"/>
      <c r="AO591" s="192"/>
    </row>
    <row r="592" spans="1:47" s="5" customFormat="1" ht="34.5" customHeight="1">
      <c r="A592" s="27">
        <v>172</v>
      </c>
      <c r="B592" s="51">
        <v>2024</v>
      </c>
      <c r="C592" s="51" t="s">
        <v>3613</v>
      </c>
      <c r="D592" s="51" t="s">
        <v>3614</v>
      </c>
      <c r="E592" s="51" t="s">
        <v>3615</v>
      </c>
      <c r="F592" s="51" t="s">
        <v>3616</v>
      </c>
      <c r="G592" s="51"/>
      <c r="H592" s="53">
        <v>282.22000000000003</v>
      </c>
      <c r="I592" s="89" t="s">
        <v>3617</v>
      </c>
      <c r="J592" s="51" t="s">
        <v>3618</v>
      </c>
      <c r="K592" s="51" t="s">
        <v>4</v>
      </c>
      <c r="L592" s="39">
        <v>3</v>
      </c>
      <c r="M592" s="56">
        <v>45560</v>
      </c>
      <c r="N592" s="56">
        <v>45602</v>
      </c>
      <c r="O592" s="53"/>
      <c r="P592" s="53"/>
      <c r="Q592" s="53"/>
      <c r="R592" s="51"/>
      <c r="S592" s="53"/>
      <c r="T592" s="51"/>
      <c r="U592" s="53"/>
      <c r="V592" s="51"/>
      <c r="W592" s="53">
        <v>46.36</v>
      </c>
      <c r="X592" s="53">
        <v>225.77</v>
      </c>
      <c r="Y592" s="51"/>
      <c r="Z592" s="53"/>
      <c r="AA592" s="51"/>
      <c r="AB592" s="53">
        <v>179.41</v>
      </c>
      <c r="AC592" s="51">
        <v>2024</v>
      </c>
      <c r="AD592" s="51"/>
      <c r="AE592" s="51"/>
      <c r="AF592" s="51" t="s">
        <v>3619</v>
      </c>
      <c r="AG592" s="51" t="s">
        <v>3620</v>
      </c>
      <c r="AH592" s="51" t="s">
        <v>3621</v>
      </c>
      <c r="AI592" s="62"/>
      <c r="AJ592" s="62"/>
      <c r="AK592" s="62"/>
      <c r="AL592" s="62"/>
      <c r="AM592" s="51" t="s">
        <v>2302</v>
      </c>
      <c r="AN592" s="62"/>
      <c r="AO592" s="192"/>
    </row>
    <row r="593" spans="1:41" s="5" customFormat="1" ht="34.5" customHeight="1">
      <c r="A593" s="27">
        <v>173</v>
      </c>
      <c r="B593" s="51">
        <v>2024</v>
      </c>
      <c r="C593" s="51" t="s">
        <v>3627</v>
      </c>
      <c r="D593" s="51" t="s">
        <v>3622</v>
      </c>
      <c r="E593" s="51" t="s">
        <v>3625</v>
      </c>
      <c r="F593" s="51" t="s">
        <v>135</v>
      </c>
      <c r="G593" s="51" t="s">
        <v>3626</v>
      </c>
      <c r="H593" s="53">
        <v>67.17</v>
      </c>
      <c r="I593" s="89" t="s">
        <v>3623</v>
      </c>
      <c r="J593" s="51" t="s">
        <v>3624</v>
      </c>
      <c r="K593" s="51" t="s">
        <v>4</v>
      </c>
      <c r="L593" s="39">
        <v>1</v>
      </c>
      <c r="M593" s="56">
        <v>45544</v>
      </c>
      <c r="N593" s="56">
        <v>45595</v>
      </c>
      <c r="O593" s="53"/>
      <c r="P593" s="53"/>
      <c r="Q593" s="53"/>
      <c r="R593" s="51"/>
      <c r="S593" s="53">
        <v>1.31</v>
      </c>
      <c r="T593" s="51" t="s">
        <v>2888</v>
      </c>
      <c r="U593" s="53"/>
      <c r="V593" s="51"/>
      <c r="W593" s="53"/>
      <c r="X593" s="53">
        <v>7.83</v>
      </c>
      <c r="Y593" s="51"/>
      <c r="Z593" s="53"/>
      <c r="AA593" s="51"/>
      <c r="AB593" s="53">
        <v>7.83</v>
      </c>
      <c r="AC593" s="51">
        <v>2024</v>
      </c>
      <c r="AD593" s="51"/>
      <c r="AE593" s="51"/>
      <c r="AF593" s="51" t="s">
        <v>3628</v>
      </c>
      <c r="AG593" s="51" t="s">
        <v>3629</v>
      </c>
      <c r="AH593" s="51" t="s">
        <v>3630</v>
      </c>
      <c r="AI593" s="62"/>
      <c r="AJ593" s="62"/>
      <c r="AK593" s="62"/>
      <c r="AL593" s="62"/>
      <c r="AM593" s="51" t="s">
        <v>2302</v>
      </c>
      <c r="AN593" s="62"/>
      <c r="AO593" s="192"/>
    </row>
    <row r="594" spans="1:41" s="5" customFormat="1" ht="34.5" customHeight="1">
      <c r="A594" s="27">
        <v>174</v>
      </c>
      <c r="B594" s="51">
        <v>2024</v>
      </c>
      <c r="C594" s="51" t="s">
        <v>3636</v>
      </c>
      <c r="D594" s="51" t="s">
        <v>3635</v>
      </c>
      <c r="E594" s="51" t="s">
        <v>3637</v>
      </c>
      <c r="F594" s="51" t="s">
        <v>1492</v>
      </c>
      <c r="G594" s="51" t="s">
        <v>546</v>
      </c>
      <c r="H594" s="53">
        <v>34.700000000000003</v>
      </c>
      <c r="I594" s="89" t="s">
        <v>3638</v>
      </c>
      <c r="J594" s="51" t="s">
        <v>3634</v>
      </c>
      <c r="K594" s="51" t="s">
        <v>4</v>
      </c>
      <c r="L594" s="39">
        <v>1</v>
      </c>
      <c r="M594" s="56">
        <v>45411</v>
      </c>
      <c r="N594" s="56">
        <v>45561</v>
      </c>
      <c r="O594" s="53"/>
      <c r="P594" s="53"/>
      <c r="Q594" s="53">
        <v>1.39</v>
      </c>
      <c r="R594" s="51" t="s">
        <v>3639</v>
      </c>
      <c r="S594" s="53">
        <v>0.41</v>
      </c>
      <c r="T594" s="51">
        <v>2024</v>
      </c>
      <c r="U594" s="53">
        <v>1.1200000000000001</v>
      </c>
      <c r="V594" s="51">
        <v>2024</v>
      </c>
      <c r="W594" s="53"/>
      <c r="X594" s="53">
        <v>17.68</v>
      </c>
      <c r="Y594" s="51"/>
      <c r="Z594" s="53"/>
      <c r="AA594" s="51"/>
      <c r="AB594" s="53">
        <v>17.46</v>
      </c>
      <c r="AC594" s="51">
        <v>2024</v>
      </c>
      <c r="AD594" s="51"/>
      <c r="AE594" s="51"/>
      <c r="AF594" s="51"/>
      <c r="AG594" s="51"/>
      <c r="AH594" s="51"/>
      <c r="AI594" s="62"/>
      <c r="AJ594" s="62"/>
      <c r="AK594" s="62"/>
      <c r="AL594" s="62"/>
      <c r="AM594" s="51" t="s">
        <v>2302</v>
      </c>
      <c r="AN594" s="62"/>
      <c r="AO594" s="192"/>
    </row>
    <row r="595" spans="1:41" s="5" customFormat="1" ht="34.5" customHeight="1">
      <c r="A595" s="27">
        <v>175</v>
      </c>
      <c r="B595" s="51">
        <v>2024</v>
      </c>
      <c r="C595" s="51" t="s">
        <v>3658</v>
      </c>
      <c r="D595" s="51" t="s">
        <v>3642</v>
      </c>
      <c r="E595" s="51" t="s">
        <v>3643</v>
      </c>
      <c r="F595" s="51" t="s">
        <v>135</v>
      </c>
      <c r="G595" s="51"/>
      <c r="H595" s="53">
        <v>413.21</v>
      </c>
      <c r="I595" s="89" t="s">
        <v>3644</v>
      </c>
      <c r="J595" s="51" t="s">
        <v>3645</v>
      </c>
      <c r="K595" s="27" t="s">
        <v>66</v>
      </c>
      <c r="L595" s="39">
        <v>1</v>
      </c>
      <c r="M595" s="56">
        <v>45572</v>
      </c>
      <c r="N595" s="56">
        <v>45582</v>
      </c>
      <c r="O595" s="53"/>
      <c r="P595" s="53">
        <v>4.33</v>
      </c>
      <c r="Q595" s="53">
        <v>1.79</v>
      </c>
      <c r="R595" s="51">
        <v>2024</v>
      </c>
      <c r="S595" s="53">
        <v>2.77</v>
      </c>
      <c r="T595" s="51" t="s">
        <v>2488</v>
      </c>
      <c r="U595" s="53">
        <v>3.67</v>
      </c>
      <c r="V595" s="51">
        <v>2024</v>
      </c>
      <c r="W595" s="53">
        <v>166.6</v>
      </c>
      <c r="X595" s="53">
        <v>296.26</v>
      </c>
      <c r="Y595" s="51"/>
      <c r="Z595" s="53"/>
      <c r="AA595" s="51"/>
      <c r="AB595" s="53">
        <v>129.65</v>
      </c>
      <c r="AC595" s="51">
        <v>2024</v>
      </c>
      <c r="AD595" s="51"/>
      <c r="AE595" s="51"/>
      <c r="AF595" s="51" t="s">
        <v>3646</v>
      </c>
      <c r="AG595" s="51" t="s">
        <v>3647</v>
      </c>
      <c r="AH595" s="51" t="s">
        <v>3648</v>
      </c>
      <c r="AI595" s="62"/>
      <c r="AJ595" s="62"/>
      <c r="AK595" s="62"/>
      <c r="AL595" s="62"/>
      <c r="AM595" s="51" t="s">
        <v>2302</v>
      </c>
      <c r="AN595" s="62"/>
      <c r="AO595" s="192"/>
    </row>
    <row r="596" spans="1:41" s="5" customFormat="1" ht="34.5" customHeight="1">
      <c r="A596" s="27">
        <v>176</v>
      </c>
      <c r="B596" s="51">
        <v>2024</v>
      </c>
      <c r="C596" s="51" t="s">
        <v>3657</v>
      </c>
      <c r="D596" s="51" t="s">
        <v>3649</v>
      </c>
      <c r="E596" s="51" t="s">
        <v>3665</v>
      </c>
      <c r="F596" s="51" t="s">
        <v>87</v>
      </c>
      <c r="G596" s="51"/>
      <c r="H596" s="53">
        <v>8.7200000000000006</v>
      </c>
      <c r="I596" s="89" t="s">
        <v>3650</v>
      </c>
      <c r="J596" s="51" t="s">
        <v>3651</v>
      </c>
      <c r="K596" s="27" t="s">
        <v>4</v>
      </c>
      <c r="L596" s="39">
        <v>1</v>
      </c>
      <c r="M596" s="56">
        <v>45572</v>
      </c>
      <c r="N596" s="56">
        <v>45581</v>
      </c>
      <c r="O596" s="53"/>
      <c r="P596" s="53">
        <v>2.0699999999999998</v>
      </c>
      <c r="Q596" s="53"/>
      <c r="R596" s="51"/>
      <c r="S596" s="53"/>
      <c r="T596" s="51"/>
      <c r="U596" s="53">
        <v>0.11</v>
      </c>
      <c r="V596" s="51">
        <v>2024</v>
      </c>
      <c r="W596" s="53">
        <v>7.07</v>
      </c>
      <c r="X596" s="53">
        <v>6.98</v>
      </c>
      <c r="Y596" s="51"/>
      <c r="Z596" s="53"/>
      <c r="AA596" s="51"/>
      <c r="AB596" s="53"/>
      <c r="AC596" s="51"/>
      <c r="AD596" s="51"/>
      <c r="AE596" s="51"/>
      <c r="AF596" s="51" t="s">
        <v>3652</v>
      </c>
      <c r="AG596" s="51" t="s">
        <v>3653</v>
      </c>
      <c r="AH596" s="51" t="s">
        <v>3654</v>
      </c>
      <c r="AI596" s="62"/>
      <c r="AJ596" s="62"/>
      <c r="AK596" s="62"/>
      <c r="AL596" s="62"/>
      <c r="AM596" s="51" t="s">
        <v>2302</v>
      </c>
      <c r="AN596" s="62"/>
      <c r="AO596" s="192"/>
    </row>
    <row r="597" spans="1:41" s="5" customFormat="1" ht="34.5" customHeight="1">
      <c r="A597" s="27">
        <v>177</v>
      </c>
      <c r="B597" s="51">
        <v>2024</v>
      </c>
      <c r="C597" s="51" t="s">
        <v>3656</v>
      </c>
      <c r="D597" s="51" t="s">
        <v>3659</v>
      </c>
      <c r="E597" s="51" t="s">
        <v>3655</v>
      </c>
      <c r="F597" s="51" t="s">
        <v>3616</v>
      </c>
      <c r="G597" s="51"/>
      <c r="H597" s="53">
        <v>760.68</v>
      </c>
      <c r="I597" s="89" t="s">
        <v>3660</v>
      </c>
      <c r="J597" s="51" t="s">
        <v>3661</v>
      </c>
      <c r="K597" s="27" t="s">
        <v>66</v>
      </c>
      <c r="L597" s="39">
        <v>3</v>
      </c>
      <c r="M597" s="56">
        <v>45561</v>
      </c>
      <c r="N597" s="56">
        <v>45569</v>
      </c>
      <c r="O597" s="53"/>
      <c r="P597" s="53">
        <v>60.05</v>
      </c>
      <c r="Q597" s="53"/>
      <c r="R597" s="51"/>
      <c r="S597" s="53"/>
      <c r="T597" s="51"/>
      <c r="U597" s="53"/>
      <c r="V597" s="51"/>
      <c r="W597" s="53">
        <v>726.78</v>
      </c>
      <c r="X597" s="53">
        <v>609.13</v>
      </c>
      <c r="Y597" s="51"/>
      <c r="Z597" s="53"/>
      <c r="AA597" s="51"/>
      <c r="AB597" s="53"/>
      <c r="AC597" s="51"/>
      <c r="AD597" s="51"/>
      <c r="AE597" s="51"/>
      <c r="AF597" s="51" t="s">
        <v>3662</v>
      </c>
      <c r="AG597" s="51" t="s">
        <v>3663</v>
      </c>
      <c r="AH597" s="51" t="s">
        <v>3664</v>
      </c>
      <c r="AI597" s="62"/>
      <c r="AJ597" s="62"/>
      <c r="AK597" s="62"/>
      <c r="AL597" s="62"/>
      <c r="AM597" s="51" t="s">
        <v>2297</v>
      </c>
      <c r="AN597" s="62"/>
      <c r="AO597" s="192"/>
    </row>
    <row r="598" spans="1:41" s="5" customFormat="1" ht="34.5" customHeight="1">
      <c r="A598" s="27">
        <v>178</v>
      </c>
      <c r="B598" s="51">
        <v>2024</v>
      </c>
      <c r="C598" s="51" t="s">
        <v>3666</v>
      </c>
      <c r="D598" s="51" t="s">
        <v>3667</v>
      </c>
      <c r="E598" s="51" t="s">
        <v>3668</v>
      </c>
      <c r="F598" s="51" t="s">
        <v>10</v>
      </c>
      <c r="G598" s="51"/>
      <c r="H598" s="53">
        <v>45</v>
      </c>
      <c r="I598" s="89" t="s">
        <v>3669</v>
      </c>
      <c r="J598" s="51" t="s">
        <v>3670</v>
      </c>
      <c r="K598" s="27" t="s">
        <v>4</v>
      </c>
      <c r="L598" s="28" t="s">
        <v>1007</v>
      </c>
      <c r="M598" s="56">
        <v>45566</v>
      </c>
      <c r="N598" s="56">
        <v>45588</v>
      </c>
      <c r="O598" s="53"/>
      <c r="P598" s="53"/>
      <c r="Q598" s="53"/>
      <c r="R598" s="51"/>
      <c r="S598" s="53">
        <v>0.05</v>
      </c>
      <c r="T598" s="51">
        <v>2024</v>
      </c>
      <c r="U598" s="53">
        <v>3.88</v>
      </c>
      <c r="V598" s="51">
        <v>2024</v>
      </c>
      <c r="W598" s="53">
        <v>4.3099999999999996</v>
      </c>
      <c r="X598" s="53">
        <v>35.54</v>
      </c>
      <c r="Y598" s="51"/>
      <c r="Z598" s="53"/>
      <c r="AA598" s="51"/>
      <c r="AB598" s="53">
        <v>31.23</v>
      </c>
      <c r="AC598" s="51">
        <v>2024</v>
      </c>
      <c r="AD598" s="51"/>
      <c r="AE598" s="51"/>
      <c r="AF598" s="51"/>
      <c r="AG598" s="51"/>
      <c r="AH598" s="51"/>
      <c r="AI598" s="62"/>
      <c r="AJ598" s="62"/>
      <c r="AK598" s="62"/>
      <c r="AL598" s="62"/>
      <c r="AM598" s="51" t="s">
        <v>2302</v>
      </c>
      <c r="AN598" s="62"/>
      <c r="AO598" s="192"/>
    </row>
    <row r="599" spans="1:41" s="5" customFormat="1" ht="34.5" customHeight="1">
      <c r="A599" s="27">
        <v>179</v>
      </c>
      <c r="B599" s="51">
        <v>2024</v>
      </c>
      <c r="C599" s="51" t="s">
        <v>3671</v>
      </c>
      <c r="D599" s="51" t="s">
        <v>3672</v>
      </c>
      <c r="E599" s="51" t="s">
        <v>3693</v>
      </c>
      <c r="F599" s="51" t="s">
        <v>2</v>
      </c>
      <c r="G599" s="51" t="s">
        <v>546</v>
      </c>
      <c r="H599" s="53">
        <v>78.31</v>
      </c>
      <c r="I599" s="89" t="s">
        <v>3673</v>
      </c>
      <c r="J599" s="51" t="s">
        <v>3674</v>
      </c>
      <c r="K599" s="27" t="s">
        <v>4</v>
      </c>
      <c r="L599" s="39">
        <v>1</v>
      </c>
      <c r="M599" s="56">
        <v>45489</v>
      </c>
      <c r="N599" s="56">
        <v>45587</v>
      </c>
      <c r="O599" s="53"/>
      <c r="P599" s="53">
        <v>0.37</v>
      </c>
      <c r="Q599" s="53">
        <v>1.43</v>
      </c>
      <c r="R599" s="51" t="s">
        <v>2488</v>
      </c>
      <c r="S599" s="53">
        <v>0.45</v>
      </c>
      <c r="T599" s="51">
        <v>2024</v>
      </c>
      <c r="U599" s="53">
        <v>3.38</v>
      </c>
      <c r="V599" s="51">
        <v>2024</v>
      </c>
      <c r="W599" s="53">
        <v>6.21</v>
      </c>
      <c r="X599" s="53">
        <v>44.1</v>
      </c>
      <c r="Y599" s="51"/>
      <c r="Z599" s="53"/>
      <c r="AA599" s="51"/>
      <c r="AB599" s="53">
        <v>37.869999999999997</v>
      </c>
      <c r="AC599" s="51">
        <v>2024</v>
      </c>
      <c r="AD599" s="51"/>
      <c r="AE599" s="51"/>
      <c r="AF599" s="51" t="s">
        <v>3675</v>
      </c>
      <c r="AG599" s="51" t="s">
        <v>3676</v>
      </c>
      <c r="AH599" s="51" t="s">
        <v>3677</v>
      </c>
      <c r="AI599" s="62"/>
      <c r="AJ599" s="62"/>
      <c r="AK599" s="62"/>
      <c r="AL599" s="62"/>
      <c r="AM599" s="51" t="s">
        <v>2302</v>
      </c>
      <c r="AN599" s="62"/>
      <c r="AO599" s="192"/>
    </row>
    <row r="600" spans="1:41" s="5" customFormat="1" ht="34.5" customHeight="1">
      <c r="A600" s="27">
        <v>180</v>
      </c>
      <c r="B600" s="51">
        <v>2024</v>
      </c>
      <c r="C600" s="51" t="s">
        <v>3691</v>
      </c>
      <c r="D600" s="51" t="s">
        <v>3678</v>
      </c>
      <c r="E600" s="51" t="s">
        <v>3692</v>
      </c>
      <c r="F600" s="51" t="s">
        <v>2</v>
      </c>
      <c r="G600" s="51" t="s">
        <v>546</v>
      </c>
      <c r="H600" s="53">
        <v>332.79</v>
      </c>
      <c r="I600" s="89" t="s">
        <v>3679</v>
      </c>
      <c r="J600" s="51" t="s">
        <v>3680</v>
      </c>
      <c r="K600" s="27" t="s">
        <v>4</v>
      </c>
      <c r="L600" s="39">
        <v>1</v>
      </c>
      <c r="M600" s="56">
        <v>45330</v>
      </c>
      <c r="N600" s="56">
        <v>45589</v>
      </c>
      <c r="O600" s="53"/>
      <c r="P600" s="53">
        <v>19.63</v>
      </c>
      <c r="Q600" s="53">
        <v>14.23</v>
      </c>
      <c r="R600" s="51">
        <v>2024</v>
      </c>
      <c r="S600" s="53">
        <v>6.58</v>
      </c>
      <c r="T600" s="51" t="s">
        <v>2430</v>
      </c>
      <c r="U600" s="53"/>
      <c r="V600" s="51"/>
      <c r="W600" s="53">
        <v>138.21</v>
      </c>
      <c r="X600" s="53">
        <v>151.18</v>
      </c>
      <c r="Y600" s="51"/>
      <c r="Z600" s="53"/>
      <c r="AA600" s="51"/>
      <c r="AB600" s="53">
        <v>12.95</v>
      </c>
      <c r="AC600" s="51">
        <v>2024</v>
      </c>
      <c r="AD600" s="51"/>
      <c r="AE600" s="51"/>
      <c r="AF600" s="51"/>
      <c r="AG600" s="51"/>
      <c r="AH600" s="51"/>
      <c r="AI600" s="62"/>
      <c r="AJ600" s="62"/>
      <c r="AK600" s="62"/>
      <c r="AL600" s="62"/>
      <c r="AM600" s="51" t="s">
        <v>2302</v>
      </c>
      <c r="AN600" s="62"/>
      <c r="AO600" s="192"/>
    </row>
    <row r="601" spans="1:41" s="5" customFormat="1" ht="34.5" customHeight="1">
      <c r="A601" s="27">
        <v>181</v>
      </c>
      <c r="B601" s="118">
        <v>2024</v>
      </c>
      <c r="C601" s="118" t="s">
        <v>3690</v>
      </c>
      <c r="D601" s="118" t="s">
        <v>3635</v>
      </c>
      <c r="E601" s="118" t="s">
        <v>3694</v>
      </c>
      <c r="F601" s="51" t="s">
        <v>1492</v>
      </c>
      <c r="G601" s="118"/>
      <c r="H601" s="119">
        <v>139.47</v>
      </c>
      <c r="I601" s="120" t="s">
        <v>3695</v>
      </c>
      <c r="J601" s="118" t="s">
        <v>3696</v>
      </c>
      <c r="K601" s="27" t="s">
        <v>4</v>
      </c>
      <c r="L601" s="39">
        <v>1</v>
      </c>
      <c r="M601" s="121">
        <v>45512</v>
      </c>
      <c r="N601" s="121">
        <v>45579</v>
      </c>
      <c r="O601" s="119"/>
      <c r="P601" s="119">
        <v>1.7</v>
      </c>
      <c r="Q601" s="119">
        <v>6.82</v>
      </c>
      <c r="R601" s="118" t="s">
        <v>2430</v>
      </c>
      <c r="S601" s="119">
        <v>1.67</v>
      </c>
      <c r="T601" s="118" t="s">
        <v>2607</v>
      </c>
      <c r="U601" s="119">
        <v>2.4700000000000002</v>
      </c>
      <c r="V601" s="118">
        <v>2024</v>
      </c>
      <c r="W601" s="119">
        <v>7.2</v>
      </c>
      <c r="X601" s="119">
        <v>46.16</v>
      </c>
      <c r="Y601" s="118"/>
      <c r="Z601" s="119"/>
      <c r="AA601" s="118"/>
      <c r="AB601" s="119">
        <v>38.96</v>
      </c>
      <c r="AC601" s="118">
        <v>2024</v>
      </c>
      <c r="AD601" s="118"/>
      <c r="AE601" s="118"/>
      <c r="AF601" s="118" t="s">
        <v>3697</v>
      </c>
      <c r="AG601" s="118" t="s">
        <v>3698</v>
      </c>
      <c r="AH601" s="118" t="s">
        <v>3699</v>
      </c>
      <c r="AI601" s="62"/>
      <c r="AJ601" s="62"/>
      <c r="AK601" s="62"/>
      <c r="AL601" s="62"/>
      <c r="AM601" s="118" t="s">
        <v>2302</v>
      </c>
      <c r="AN601" s="62"/>
      <c r="AO601" s="192"/>
    </row>
    <row r="602" spans="1:41" s="5" customFormat="1" ht="34.5" customHeight="1">
      <c r="A602" s="27">
        <v>182</v>
      </c>
      <c r="B602" s="51">
        <v>2024</v>
      </c>
      <c r="C602" s="51" t="s">
        <v>3700</v>
      </c>
      <c r="D602" s="51" t="s">
        <v>3701</v>
      </c>
      <c r="E602" s="51" t="s">
        <v>3708</v>
      </c>
      <c r="F602" s="51" t="s">
        <v>1492</v>
      </c>
      <c r="G602" s="51" t="s">
        <v>3702</v>
      </c>
      <c r="H602" s="53">
        <v>78.98</v>
      </c>
      <c r="I602" s="89" t="s">
        <v>3703</v>
      </c>
      <c r="J602" s="51" t="s">
        <v>3704</v>
      </c>
      <c r="K602" s="27" t="s">
        <v>4</v>
      </c>
      <c r="L602" s="39">
        <v>1</v>
      </c>
      <c r="M602" s="56">
        <v>45561</v>
      </c>
      <c r="N602" s="56">
        <v>45597</v>
      </c>
      <c r="O602" s="53"/>
      <c r="P602" s="53">
        <v>14.8</v>
      </c>
      <c r="Q602" s="53"/>
      <c r="R602" s="51"/>
      <c r="S602" s="53"/>
      <c r="T602" s="51"/>
      <c r="U602" s="53"/>
      <c r="V602" s="51"/>
      <c r="W602" s="53">
        <v>57.56</v>
      </c>
      <c r="X602" s="53">
        <v>57.56</v>
      </c>
      <c r="Y602" s="51"/>
      <c r="Z602" s="53"/>
      <c r="AA602" s="51"/>
      <c r="AB602" s="53"/>
      <c r="AC602" s="51"/>
      <c r="AD602" s="51"/>
      <c r="AE602" s="51"/>
      <c r="AF602" s="51"/>
      <c r="AG602" s="51"/>
      <c r="AH602" s="51"/>
      <c r="AI602" s="62"/>
      <c r="AJ602" s="62"/>
      <c r="AK602" s="62"/>
      <c r="AL602" s="62"/>
      <c r="AM602" s="51" t="s">
        <v>2297</v>
      </c>
      <c r="AN602" s="62"/>
      <c r="AO602" s="192"/>
    </row>
    <row r="603" spans="1:41" s="5" customFormat="1" ht="34.5" customHeight="1">
      <c r="A603" s="27">
        <v>183</v>
      </c>
      <c r="B603" s="51">
        <v>2024</v>
      </c>
      <c r="C603" s="51" t="s">
        <v>3705</v>
      </c>
      <c r="D603" s="51" t="s">
        <v>3706</v>
      </c>
      <c r="E603" s="51" t="s">
        <v>3707</v>
      </c>
      <c r="F603" s="51" t="s">
        <v>142</v>
      </c>
      <c r="G603" s="51"/>
      <c r="H603" s="53">
        <v>100.89</v>
      </c>
      <c r="I603" s="89" t="s">
        <v>3709</v>
      </c>
      <c r="J603" s="51" t="s">
        <v>3710</v>
      </c>
      <c r="K603" s="27" t="s">
        <v>4</v>
      </c>
      <c r="L603" s="28" t="s">
        <v>1006</v>
      </c>
      <c r="M603" s="56">
        <v>45587</v>
      </c>
      <c r="N603" s="56">
        <v>45597</v>
      </c>
      <c r="O603" s="53"/>
      <c r="P603" s="53"/>
      <c r="Q603" s="53"/>
      <c r="R603" s="51"/>
      <c r="S603" s="53">
        <v>2.2000000000000002</v>
      </c>
      <c r="T603" s="51" t="s">
        <v>2607</v>
      </c>
      <c r="U603" s="53"/>
      <c r="V603" s="51"/>
      <c r="W603" s="53">
        <v>48.72</v>
      </c>
      <c r="X603" s="53">
        <v>48.72</v>
      </c>
      <c r="Y603" s="51"/>
      <c r="Z603" s="53"/>
      <c r="AA603" s="51"/>
      <c r="AB603" s="53"/>
      <c r="AC603" s="51"/>
      <c r="AD603" s="51"/>
      <c r="AE603" s="51"/>
      <c r="AF603" s="51"/>
      <c r="AG603" s="51"/>
      <c r="AH603" s="51"/>
      <c r="AI603" s="62"/>
      <c r="AJ603" s="62"/>
      <c r="AK603" s="62"/>
      <c r="AL603" s="62"/>
      <c r="AM603" s="51" t="s">
        <v>2302</v>
      </c>
      <c r="AN603" s="62"/>
      <c r="AO603" s="192"/>
    </row>
    <row r="604" spans="1:41" s="5" customFormat="1" ht="34.5" customHeight="1">
      <c r="A604" s="27">
        <v>184</v>
      </c>
      <c r="B604" s="51">
        <v>2024</v>
      </c>
      <c r="C604" s="51" t="s">
        <v>3714</v>
      </c>
      <c r="D604" s="51" t="s">
        <v>3711</v>
      </c>
      <c r="E604" s="51" t="s">
        <v>3713</v>
      </c>
      <c r="F604" s="51" t="s">
        <v>3712</v>
      </c>
      <c r="G604" s="51" t="s">
        <v>3715</v>
      </c>
      <c r="H604" s="53">
        <v>75.489999999999995</v>
      </c>
      <c r="I604" s="89" t="s">
        <v>3716</v>
      </c>
      <c r="J604" s="51" t="s">
        <v>3717</v>
      </c>
      <c r="K604" s="27" t="s">
        <v>4</v>
      </c>
      <c r="L604" s="39">
        <v>1</v>
      </c>
      <c r="M604" s="56">
        <v>45463</v>
      </c>
      <c r="N604" s="56">
        <v>45600</v>
      </c>
      <c r="O604" s="53"/>
      <c r="P604" s="53"/>
      <c r="Q604" s="53">
        <v>1.1599999999999999</v>
      </c>
      <c r="R604" s="51" t="s">
        <v>2488</v>
      </c>
      <c r="S604" s="53">
        <v>0.62</v>
      </c>
      <c r="T604" s="51">
        <v>2024</v>
      </c>
      <c r="U604" s="53"/>
      <c r="V604" s="51"/>
      <c r="W604" s="53"/>
      <c r="X604" s="53">
        <v>3.25</v>
      </c>
      <c r="Y604" s="51"/>
      <c r="Z604" s="53"/>
      <c r="AA604" s="51"/>
      <c r="AB604" s="53">
        <v>3.25</v>
      </c>
      <c r="AC604" s="51">
        <v>2024</v>
      </c>
      <c r="AD604" s="51"/>
      <c r="AE604" s="51"/>
      <c r="AF604" s="51"/>
      <c r="AG604" s="51"/>
      <c r="AH604" s="51"/>
      <c r="AI604" s="62"/>
      <c r="AJ604" s="62"/>
      <c r="AK604" s="62"/>
      <c r="AL604" s="62"/>
      <c r="AM604" s="51" t="s">
        <v>2302</v>
      </c>
      <c r="AN604" s="62"/>
      <c r="AO604" s="192"/>
    </row>
    <row r="605" spans="1:41" s="5" customFormat="1" ht="51.75" customHeight="1">
      <c r="A605" s="27">
        <v>185</v>
      </c>
      <c r="B605" s="51">
        <v>2024</v>
      </c>
      <c r="C605" s="51" t="s">
        <v>3718</v>
      </c>
      <c r="D605" s="51" t="s">
        <v>3719</v>
      </c>
      <c r="E605" s="51" t="s">
        <v>3720</v>
      </c>
      <c r="F605" s="51" t="s">
        <v>10</v>
      </c>
      <c r="G605" s="51"/>
      <c r="H605" s="53">
        <v>1114.6199999999999</v>
      </c>
      <c r="I605" s="89" t="s">
        <v>3721</v>
      </c>
      <c r="J605" s="51" t="s">
        <v>3722</v>
      </c>
      <c r="K605" s="27" t="s">
        <v>66</v>
      </c>
      <c r="L605" s="39">
        <v>1</v>
      </c>
      <c r="M605" s="56">
        <v>45587</v>
      </c>
      <c r="N605" s="56"/>
      <c r="O605" s="53"/>
      <c r="P605" s="53">
        <v>62.42</v>
      </c>
      <c r="Q605" s="53"/>
      <c r="R605" s="51"/>
      <c r="S605" s="53">
        <v>8.43</v>
      </c>
      <c r="T605" s="51" t="s">
        <v>2430</v>
      </c>
      <c r="U605" s="53">
        <v>33.479999999999997</v>
      </c>
      <c r="V605" s="51">
        <v>2024</v>
      </c>
      <c r="W605" s="53">
        <v>498.08</v>
      </c>
      <c r="X605" s="53">
        <v>842.14</v>
      </c>
      <c r="Y605" s="51"/>
      <c r="Z605" s="53"/>
      <c r="AA605" s="51"/>
      <c r="AB605" s="53">
        <v>344.07</v>
      </c>
      <c r="AC605" s="51">
        <v>2024</v>
      </c>
      <c r="AD605" s="51"/>
      <c r="AE605" s="51"/>
      <c r="AF605" s="51" t="s">
        <v>3723</v>
      </c>
      <c r="AG605" s="51" t="s">
        <v>3724</v>
      </c>
      <c r="AH605" s="51" t="s">
        <v>3725</v>
      </c>
      <c r="AI605" s="62"/>
      <c r="AJ605" s="62"/>
      <c r="AK605" s="62"/>
      <c r="AL605" s="62"/>
      <c r="AM605" s="51" t="s">
        <v>2302</v>
      </c>
      <c r="AN605" s="62"/>
      <c r="AO605" s="192"/>
    </row>
    <row r="606" spans="1:41" s="5" customFormat="1" ht="34.5" customHeight="1">
      <c r="A606" s="27">
        <v>186</v>
      </c>
      <c r="B606" s="51">
        <v>2024</v>
      </c>
      <c r="C606" s="51" t="s">
        <v>3728</v>
      </c>
      <c r="D606" s="51" t="s">
        <v>3729</v>
      </c>
      <c r="E606" s="51" t="s">
        <v>3727</v>
      </c>
      <c r="F606" s="51" t="s">
        <v>135</v>
      </c>
      <c r="G606" s="51"/>
      <c r="H606" s="53">
        <v>881.8</v>
      </c>
      <c r="I606" s="89" t="s">
        <v>3730</v>
      </c>
      <c r="J606" s="51" t="s">
        <v>3726</v>
      </c>
      <c r="K606" s="27" t="s">
        <v>66</v>
      </c>
      <c r="L606" s="39">
        <v>1</v>
      </c>
      <c r="M606" s="56">
        <v>45587</v>
      </c>
      <c r="N606" s="56">
        <v>45600</v>
      </c>
      <c r="O606" s="53"/>
      <c r="P606" s="53">
        <v>72.95</v>
      </c>
      <c r="Q606" s="53"/>
      <c r="R606" s="51"/>
      <c r="S606" s="53">
        <v>7</v>
      </c>
      <c r="T606" s="51" t="s">
        <v>2430</v>
      </c>
      <c r="U606" s="53">
        <v>2.69</v>
      </c>
      <c r="V606" s="51">
        <v>2024</v>
      </c>
      <c r="W606" s="53">
        <v>715.19</v>
      </c>
      <c r="X606" s="53">
        <v>705.53</v>
      </c>
      <c r="Y606" s="51"/>
      <c r="Z606" s="53"/>
      <c r="AA606" s="51"/>
      <c r="AB606" s="53"/>
      <c r="AC606" s="51"/>
      <c r="AD606" s="51"/>
      <c r="AE606" s="51"/>
      <c r="AF606" s="51" t="s">
        <v>3731</v>
      </c>
      <c r="AG606" s="51" t="s">
        <v>3732</v>
      </c>
      <c r="AH606" s="51" t="s">
        <v>3733</v>
      </c>
      <c r="AI606" s="62"/>
      <c r="AJ606" s="62"/>
      <c r="AK606" s="62"/>
      <c r="AL606" s="62"/>
      <c r="AM606" s="51" t="s">
        <v>2302</v>
      </c>
      <c r="AN606" s="62"/>
      <c r="AO606" s="192"/>
    </row>
    <row r="607" spans="1:41" s="5" customFormat="1" ht="34.5" customHeight="1">
      <c r="A607" s="27">
        <v>187</v>
      </c>
      <c r="B607" s="51">
        <v>2024</v>
      </c>
      <c r="C607" s="51" t="s">
        <v>3734</v>
      </c>
      <c r="D607" s="51" t="s">
        <v>3735</v>
      </c>
      <c r="E607" s="51" t="s">
        <v>3736</v>
      </c>
      <c r="F607" s="51" t="s">
        <v>152</v>
      </c>
      <c r="G607" s="51"/>
      <c r="H607" s="53">
        <v>7065.59</v>
      </c>
      <c r="I607" s="89" t="s">
        <v>3737</v>
      </c>
      <c r="J607" s="51" t="s">
        <v>3738</v>
      </c>
      <c r="K607" s="27" t="s">
        <v>66</v>
      </c>
      <c r="L607" s="28" t="s">
        <v>1006</v>
      </c>
      <c r="M607" s="56">
        <v>45587</v>
      </c>
      <c r="N607" s="56">
        <v>45614</v>
      </c>
      <c r="O607" s="53"/>
      <c r="P607" s="53">
        <v>344.03</v>
      </c>
      <c r="Q607" s="53"/>
      <c r="R607" s="51"/>
      <c r="S607" s="53">
        <v>2.89</v>
      </c>
      <c r="T607" s="51" t="s">
        <v>3309</v>
      </c>
      <c r="U607" s="53">
        <v>1.04</v>
      </c>
      <c r="V607" s="51">
        <v>2024</v>
      </c>
      <c r="W607" s="53">
        <v>6793.56</v>
      </c>
      <c r="X607" s="53">
        <v>5652.39</v>
      </c>
      <c r="Y607" s="51"/>
      <c r="Z607" s="53"/>
      <c r="AA607" s="51"/>
      <c r="AB607" s="53"/>
      <c r="AC607" s="51"/>
      <c r="AD607" s="51"/>
      <c r="AE607" s="51"/>
      <c r="AF607" s="51"/>
      <c r="AG607" s="51"/>
      <c r="AH607" s="51"/>
      <c r="AI607" s="62"/>
      <c r="AJ607" s="62"/>
      <c r="AK607" s="62"/>
      <c r="AL607" s="62"/>
      <c r="AM607" s="51" t="s">
        <v>2302</v>
      </c>
      <c r="AN607" s="62"/>
      <c r="AO607" s="192"/>
    </row>
    <row r="608" spans="1:41" s="5" customFormat="1" ht="34.5" customHeight="1">
      <c r="A608" s="27">
        <v>188</v>
      </c>
      <c r="B608" s="51">
        <v>2024</v>
      </c>
      <c r="C608" s="51" t="s">
        <v>3741</v>
      </c>
      <c r="D608" s="51" t="s">
        <v>3742</v>
      </c>
      <c r="E608" s="51" t="s">
        <v>3743</v>
      </c>
      <c r="F608" s="51" t="s">
        <v>142</v>
      </c>
      <c r="G608" s="51" t="s">
        <v>3605</v>
      </c>
      <c r="H608" s="53">
        <v>33.1</v>
      </c>
      <c r="I608" s="89" t="s">
        <v>3744</v>
      </c>
      <c r="J608" s="51" t="s">
        <v>3745</v>
      </c>
      <c r="K608" s="27" t="s">
        <v>4</v>
      </c>
      <c r="L608" s="39">
        <v>1</v>
      </c>
      <c r="M608" s="56">
        <v>45581</v>
      </c>
      <c r="N608" s="56"/>
      <c r="O608" s="53"/>
      <c r="P608" s="53"/>
      <c r="Q608" s="53"/>
      <c r="R608" s="51"/>
      <c r="S608" s="53">
        <v>0.75</v>
      </c>
      <c r="T608" s="51">
        <v>2024</v>
      </c>
      <c r="U608" s="53"/>
      <c r="V608" s="51"/>
      <c r="W608" s="53">
        <v>3.87</v>
      </c>
      <c r="X608" s="53">
        <v>15.81</v>
      </c>
      <c r="Y608" s="51"/>
      <c r="Z608" s="53"/>
      <c r="AA608" s="51"/>
      <c r="AB608" s="53">
        <v>11.94</v>
      </c>
      <c r="AC608" s="51">
        <v>2024</v>
      </c>
      <c r="AD608" s="51"/>
      <c r="AE608" s="51"/>
      <c r="AF608" s="51"/>
      <c r="AG608" s="51"/>
      <c r="AH608" s="51"/>
      <c r="AI608" s="62"/>
      <c r="AJ608" s="62"/>
      <c r="AK608" s="62"/>
      <c r="AL608" s="62"/>
      <c r="AM608" s="51" t="s">
        <v>2302</v>
      </c>
      <c r="AN608" s="62"/>
      <c r="AO608" s="192"/>
    </row>
    <row r="609" spans="1:41" s="5" customFormat="1" ht="34.5" customHeight="1">
      <c r="A609" s="27">
        <v>189</v>
      </c>
      <c r="B609" s="51">
        <v>2024</v>
      </c>
      <c r="C609" s="51" t="s">
        <v>3747</v>
      </c>
      <c r="D609" s="51" t="s">
        <v>3748</v>
      </c>
      <c r="E609" s="51" t="s">
        <v>3746</v>
      </c>
      <c r="F609" s="51" t="s">
        <v>1492</v>
      </c>
      <c r="G609" s="51" t="s">
        <v>546</v>
      </c>
      <c r="H609" s="53">
        <v>72.05</v>
      </c>
      <c r="I609" s="89" t="s">
        <v>3749</v>
      </c>
      <c r="J609" s="51" t="s">
        <v>3750</v>
      </c>
      <c r="K609" s="27" t="s">
        <v>4</v>
      </c>
      <c r="L609" s="39">
        <v>1</v>
      </c>
      <c r="M609" s="56">
        <v>45587</v>
      </c>
      <c r="N609" s="56"/>
      <c r="O609" s="53"/>
      <c r="P609" s="53">
        <v>2.72</v>
      </c>
      <c r="Q609" s="53"/>
      <c r="R609" s="51"/>
      <c r="S609" s="53">
        <v>0.64</v>
      </c>
      <c r="T609" s="51">
        <v>2024</v>
      </c>
      <c r="U609" s="53"/>
      <c r="V609" s="51"/>
      <c r="W609" s="53">
        <v>3.83</v>
      </c>
      <c r="X609" s="53">
        <v>3.83</v>
      </c>
      <c r="Y609" s="51"/>
      <c r="Z609" s="53"/>
      <c r="AA609" s="51"/>
      <c r="AB609" s="53"/>
      <c r="AC609" s="51"/>
      <c r="AD609" s="51"/>
      <c r="AE609" s="51"/>
      <c r="AF609" s="51" t="s">
        <v>3751</v>
      </c>
      <c r="AG609" s="51" t="s">
        <v>3752</v>
      </c>
      <c r="AH609" s="51" t="s">
        <v>3753</v>
      </c>
      <c r="AI609" s="62"/>
      <c r="AJ609" s="62"/>
      <c r="AK609" s="62"/>
      <c r="AL609" s="62"/>
      <c r="AM609" s="51" t="s">
        <v>2302</v>
      </c>
      <c r="AN609" s="62"/>
      <c r="AO609" s="192"/>
    </row>
    <row r="610" spans="1:41" s="5" customFormat="1" ht="34.5" customHeight="1">
      <c r="A610" s="27">
        <v>190</v>
      </c>
      <c r="B610" s="51">
        <v>2024</v>
      </c>
      <c r="C610" s="51" t="s">
        <v>3754</v>
      </c>
      <c r="D610" s="51" t="s">
        <v>3755</v>
      </c>
      <c r="E610" s="51" t="s">
        <v>3756</v>
      </c>
      <c r="F610" s="51" t="s">
        <v>1492</v>
      </c>
      <c r="G610" s="51" t="s">
        <v>546</v>
      </c>
      <c r="H610" s="53">
        <v>73.650000000000006</v>
      </c>
      <c r="I610" s="89" t="s">
        <v>3757</v>
      </c>
      <c r="J610" s="51" t="s">
        <v>3758</v>
      </c>
      <c r="K610" s="27" t="s">
        <v>4</v>
      </c>
      <c r="L610" s="39">
        <v>1</v>
      </c>
      <c r="M610" s="56">
        <v>45596</v>
      </c>
      <c r="N610" s="56"/>
      <c r="O610" s="53"/>
      <c r="P610" s="53">
        <v>1.74</v>
      </c>
      <c r="Q610" s="53"/>
      <c r="R610" s="51"/>
      <c r="S610" s="53">
        <v>0.44</v>
      </c>
      <c r="T610" s="51">
        <v>2024</v>
      </c>
      <c r="U610" s="53"/>
      <c r="V610" s="51"/>
      <c r="W610" s="53">
        <v>2.3199999999999998</v>
      </c>
      <c r="X610" s="53">
        <v>2.3199999999999998</v>
      </c>
      <c r="Y610" s="51"/>
      <c r="Z610" s="53"/>
      <c r="AA610" s="51"/>
      <c r="AB610" s="53"/>
      <c r="AC610" s="51"/>
      <c r="AD610" s="51"/>
      <c r="AE610" s="51"/>
      <c r="AF610" s="51" t="s">
        <v>3751</v>
      </c>
      <c r="AG610" s="51" t="s">
        <v>3752</v>
      </c>
      <c r="AH610" s="51" t="s">
        <v>3753</v>
      </c>
      <c r="AI610" s="62"/>
      <c r="AJ610" s="62"/>
      <c r="AK610" s="62"/>
      <c r="AL610" s="62"/>
      <c r="AM610" s="51" t="s">
        <v>2302</v>
      </c>
      <c r="AN610" s="62"/>
      <c r="AO610" s="192"/>
    </row>
    <row r="611" spans="1:41" s="5" customFormat="1" ht="34.5" customHeight="1">
      <c r="A611" s="27">
        <v>191</v>
      </c>
      <c r="B611" s="51">
        <v>2024</v>
      </c>
      <c r="C611" s="51" t="s">
        <v>3760</v>
      </c>
      <c r="D611" s="51" t="s">
        <v>3761</v>
      </c>
      <c r="E611" s="51" t="s">
        <v>3763</v>
      </c>
      <c r="F611" s="51" t="s">
        <v>356</v>
      </c>
      <c r="G611" s="51" t="s">
        <v>3764</v>
      </c>
      <c r="H611" s="53">
        <v>257.82</v>
      </c>
      <c r="I611" s="89" t="s">
        <v>3762</v>
      </c>
      <c r="J611" s="51" t="s">
        <v>3759</v>
      </c>
      <c r="K611" s="27" t="s">
        <v>4</v>
      </c>
      <c r="L611" s="39">
        <v>1</v>
      </c>
      <c r="M611" s="56">
        <v>45587</v>
      </c>
      <c r="N611" s="56">
        <v>45618</v>
      </c>
      <c r="O611" s="53"/>
      <c r="P611" s="53">
        <v>5.19</v>
      </c>
      <c r="Q611" s="53"/>
      <c r="R611" s="51"/>
      <c r="S611" s="53">
        <v>6.73</v>
      </c>
      <c r="T611" s="51" t="s">
        <v>2430</v>
      </c>
      <c r="U611" s="53"/>
      <c r="V611" s="51"/>
      <c r="W611" s="53">
        <v>8.1199999999999992</v>
      </c>
      <c r="X611" s="53">
        <v>8.1199999999999992</v>
      </c>
      <c r="Y611" s="51"/>
      <c r="Z611" s="53"/>
      <c r="AA611" s="51"/>
      <c r="AB611" s="53"/>
      <c r="AC611" s="51"/>
      <c r="AD611" s="51"/>
      <c r="AE611" s="51"/>
      <c r="AF611" s="51"/>
      <c r="AG611" s="51"/>
      <c r="AH611" s="51"/>
      <c r="AI611" s="62"/>
      <c r="AJ611" s="62"/>
      <c r="AK611" s="62"/>
      <c r="AL611" s="62"/>
      <c r="AM611" s="51" t="s">
        <v>2302</v>
      </c>
      <c r="AN611" s="62"/>
      <c r="AO611" s="192"/>
    </row>
    <row r="612" spans="1:41" s="5" customFormat="1" ht="34.5" customHeight="1">
      <c r="A612" s="27">
        <v>192</v>
      </c>
      <c r="B612" s="51">
        <v>2024</v>
      </c>
      <c r="C612" s="51" t="s">
        <v>3765</v>
      </c>
      <c r="D612" s="51" t="s">
        <v>3766</v>
      </c>
      <c r="E612" s="51" t="s">
        <v>3767</v>
      </c>
      <c r="F612" s="51" t="s">
        <v>1492</v>
      </c>
      <c r="G612" s="51" t="s">
        <v>3768</v>
      </c>
      <c r="H612" s="53">
        <v>37.54</v>
      </c>
      <c r="I612" s="89" t="s">
        <v>3769</v>
      </c>
      <c r="J612" s="51" t="s">
        <v>3770</v>
      </c>
      <c r="K612" s="27" t="s">
        <v>4</v>
      </c>
      <c r="L612" s="39">
        <v>3</v>
      </c>
      <c r="M612" s="56">
        <v>45551</v>
      </c>
      <c r="N612" s="56">
        <v>45607</v>
      </c>
      <c r="O612" s="53"/>
      <c r="P612" s="53">
        <v>1.04</v>
      </c>
      <c r="Q612" s="53"/>
      <c r="R612" s="51"/>
      <c r="S612" s="53">
        <v>0.12</v>
      </c>
      <c r="T612" s="51">
        <v>2024</v>
      </c>
      <c r="U612" s="53">
        <v>3.56</v>
      </c>
      <c r="V612" s="51">
        <v>2024</v>
      </c>
      <c r="W612" s="53">
        <v>4.09</v>
      </c>
      <c r="X612" s="53">
        <v>30.04</v>
      </c>
      <c r="Y612" s="51"/>
      <c r="Z612" s="53">
        <v>5.96</v>
      </c>
      <c r="AA612" s="51" t="s">
        <v>2430</v>
      </c>
      <c r="AB612" s="53">
        <v>19.989999999999998</v>
      </c>
      <c r="AC612" s="51">
        <v>2024</v>
      </c>
      <c r="AD612" s="51"/>
      <c r="AE612" s="51"/>
      <c r="AF612" s="51" t="s">
        <v>3771</v>
      </c>
      <c r="AG612" s="51" t="s">
        <v>3772</v>
      </c>
      <c r="AH612" s="51" t="s">
        <v>3773</v>
      </c>
      <c r="AI612" s="62"/>
      <c r="AJ612" s="62"/>
      <c r="AK612" s="62"/>
      <c r="AL612" s="62"/>
      <c r="AM612" s="51" t="s">
        <v>2302</v>
      </c>
      <c r="AN612" s="62"/>
      <c r="AO612" s="192"/>
    </row>
    <row r="613" spans="1:41" s="5" customFormat="1" ht="34.5" customHeight="1">
      <c r="A613" s="27">
        <v>193</v>
      </c>
      <c r="B613" s="51">
        <v>2024</v>
      </c>
      <c r="C613" s="51" t="s">
        <v>3774</v>
      </c>
      <c r="D613" s="51" t="s">
        <v>3776</v>
      </c>
      <c r="E613" s="51" t="s">
        <v>3775</v>
      </c>
      <c r="F613" s="51" t="s">
        <v>1921</v>
      </c>
      <c r="G613" s="51" t="s">
        <v>3777</v>
      </c>
      <c r="H613" s="53">
        <v>87.97</v>
      </c>
      <c r="I613" s="89" t="s">
        <v>3778</v>
      </c>
      <c r="J613" s="51" t="s">
        <v>3779</v>
      </c>
      <c r="K613" s="27" t="s">
        <v>4</v>
      </c>
      <c r="L613" s="39">
        <v>1</v>
      </c>
      <c r="M613" s="56">
        <v>45506</v>
      </c>
      <c r="N613" s="56">
        <v>45545</v>
      </c>
      <c r="O613" s="53"/>
      <c r="P613" s="53">
        <v>0.88</v>
      </c>
      <c r="Q613" s="53">
        <v>5.51</v>
      </c>
      <c r="R613" s="51" t="s">
        <v>2430</v>
      </c>
      <c r="S613" s="53">
        <v>0.43</v>
      </c>
      <c r="T613" s="51">
        <v>2024</v>
      </c>
      <c r="U613" s="53">
        <v>2.99</v>
      </c>
      <c r="V613" s="51">
        <v>2024</v>
      </c>
      <c r="W613" s="53">
        <v>15.72</v>
      </c>
      <c r="X613" s="53">
        <v>53.82</v>
      </c>
      <c r="Y613" s="51"/>
      <c r="Z613" s="53"/>
      <c r="AA613" s="51"/>
      <c r="AB613" s="53">
        <v>38.1</v>
      </c>
      <c r="AC613" s="51">
        <v>2024</v>
      </c>
      <c r="AD613" s="51"/>
      <c r="AE613" s="51"/>
      <c r="AF613" s="51"/>
      <c r="AG613" s="51"/>
      <c r="AH613" s="51"/>
      <c r="AI613" s="62"/>
      <c r="AJ613" s="62"/>
      <c r="AK613" s="62"/>
      <c r="AL613" s="62"/>
      <c r="AM613" s="51" t="s">
        <v>2302</v>
      </c>
      <c r="AN613" s="62"/>
      <c r="AO613" s="192"/>
    </row>
    <row r="614" spans="1:41" s="5" customFormat="1" ht="34.5" customHeight="1">
      <c r="A614" s="27">
        <v>194</v>
      </c>
      <c r="B614" s="51">
        <v>2024</v>
      </c>
      <c r="C614" s="51" t="s">
        <v>3781</v>
      </c>
      <c r="D614" s="51" t="s">
        <v>3782</v>
      </c>
      <c r="E614" s="51" t="s">
        <v>3783</v>
      </c>
      <c r="F614" s="51" t="s">
        <v>142</v>
      </c>
      <c r="G614" s="51"/>
      <c r="H614" s="53">
        <v>3737.23</v>
      </c>
      <c r="I614" s="89" t="s">
        <v>3784</v>
      </c>
      <c r="J614" s="51" t="s">
        <v>3780</v>
      </c>
      <c r="K614" s="27" t="s">
        <v>66</v>
      </c>
      <c r="L614" s="28" t="s">
        <v>1006</v>
      </c>
      <c r="M614" s="56">
        <v>45615</v>
      </c>
      <c r="N614" s="56"/>
      <c r="O614" s="53"/>
      <c r="P614" s="53">
        <v>197.3</v>
      </c>
      <c r="Q614" s="53"/>
      <c r="R614" s="51"/>
      <c r="S614" s="53">
        <v>16</v>
      </c>
      <c r="T614" s="51" t="s">
        <v>2430</v>
      </c>
      <c r="U614" s="53">
        <v>72.41</v>
      </c>
      <c r="V614" s="51">
        <v>2024</v>
      </c>
      <c r="W614" s="53">
        <v>2635.91</v>
      </c>
      <c r="X614" s="53">
        <v>2990.53</v>
      </c>
      <c r="Y614" s="51"/>
      <c r="Z614" s="53"/>
      <c r="AA614" s="51"/>
      <c r="AB614" s="53">
        <v>354.62</v>
      </c>
      <c r="AC614" s="51">
        <v>2024</v>
      </c>
      <c r="AD614" s="51"/>
      <c r="AE614" s="51"/>
      <c r="AF614" s="51" t="s">
        <v>3785</v>
      </c>
      <c r="AG614" s="51" t="s">
        <v>3786</v>
      </c>
      <c r="AH614" s="51" t="s">
        <v>3787</v>
      </c>
      <c r="AI614" s="62"/>
      <c r="AJ614" s="62"/>
      <c r="AK614" s="62"/>
      <c r="AL614" s="62"/>
      <c r="AM614" s="51" t="s">
        <v>2302</v>
      </c>
      <c r="AN614" s="62"/>
      <c r="AO614" s="192"/>
    </row>
    <row r="615" spans="1:41" s="5" customFormat="1" ht="34.5" customHeight="1">
      <c r="A615" s="27">
        <v>195</v>
      </c>
      <c r="B615" s="51">
        <v>2024</v>
      </c>
      <c r="C615" s="51" t="s">
        <v>1430</v>
      </c>
      <c r="D615" s="51" t="s">
        <v>1431</v>
      </c>
      <c r="E615" s="51" t="s">
        <v>3791</v>
      </c>
      <c r="F615" s="51" t="s">
        <v>1492</v>
      </c>
      <c r="G615" s="51"/>
      <c r="H615" s="53">
        <v>475.45</v>
      </c>
      <c r="I615" s="89" t="s">
        <v>1433</v>
      </c>
      <c r="J615" s="51" t="s">
        <v>3788</v>
      </c>
      <c r="K615" s="27" t="s">
        <v>66</v>
      </c>
      <c r="L615" s="52" t="s">
        <v>764</v>
      </c>
      <c r="M615" s="56">
        <v>45615</v>
      </c>
      <c r="N615" s="56"/>
      <c r="O615" s="53"/>
      <c r="P615" s="53">
        <v>25.88</v>
      </c>
      <c r="Q615" s="53">
        <v>6.25</v>
      </c>
      <c r="R615" s="51" t="s">
        <v>2430</v>
      </c>
      <c r="S615" s="53">
        <v>14.68</v>
      </c>
      <c r="T615" s="51" t="s">
        <v>2430</v>
      </c>
      <c r="U615" s="53">
        <v>3.48</v>
      </c>
      <c r="V615" s="51">
        <v>2024</v>
      </c>
      <c r="W615" s="53">
        <v>152.62</v>
      </c>
      <c r="X615" s="53">
        <v>238.41</v>
      </c>
      <c r="Y615" s="51"/>
      <c r="Z615" s="53">
        <v>71.09</v>
      </c>
      <c r="AA615" s="51" t="s">
        <v>2705</v>
      </c>
      <c r="AB615" s="53">
        <v>14.7</v>
      </c>
      <c r="AC615" s="51">
        <v>2024</v>
      </c>
      <c r="AD615" s="51"/>
      <c r="AE615" s="51"/>
      <c r="AF615" s="51" t="s">
        <v>1434</v>
      </c>
      <c r="AG615" s="51" t="s">
        <v>3789</v>
      </c>
      <c r="AH615" s="51" t="s">
        <v>3790</v>
      </c>
      <c r="AI615" s="62"/>
      <c r="AJ615" s="62"/>
      <c r="AK615" s="62"/>
      <c r="AL615" s="62"/>
      <c r="AM615" s="51" t="s">
        <v>2302</v>
      </c>
      <c r="AN615" s="62"/>
      <c r="AO615" s="192"/>
    </row>
    <row r="616" spans="1:41" s="5" customFormat="1" ht="34.5" customHeight="1">
      <c r="A616" s="27">
        <v>196</v>
      </c>
      <c r="B616" s="51">
        <v>2024</v>
      </c>
      <c r="C616" s="51" t="s">
        <v>4697</v>
      </c>
      <c r="D616" s="51" t="s">
        <v>3792</v>
      </c>
      <c r="E616" s="51" t="s">
        <v>3793</v>
      </c>
      <c r="F616" s="51" t="s">
        <v>57</v>
      </c>
      <c r="G616" s="51" t="s">
        <v>3794</v>
      </c>
      <c r="H616" s="53">
        <v>138.88</v>
      </c>
      <c r="I616" s="89" t="s">
        <v>3795</v>
      </c>
      <c r="J616" s="51" t="s">
        <v>3796</v>
      </c>
      <c r="K616" s="27" t="s">
        <v>4</v>
      </c>
      <c r="L616" s="52" t="s">
        <v>764</v>
      </c>
      <c r="M616" s="56">
        <v>45587</v>
      </c>
      <c r="N616" s="56">
        <v>45610</v>
      </c>
      <c r="O616" s="53"/>
      <c r="P616" s="53">
        <v>8.27</v>
      </c>
      <c r="Q616" s="53"/>
      <c r="R616" s="51"/>
      <c r="S616" s="53">
        <v>4.4000000000000004</v>
      </c>
      <c r="T616" s="51" t="s">
        <v>2764</v>
      </c>
      <c r="U616" s="53"/>
      <c r="V616" s="51"/>
      <c r="W616" s="53">
        <v>32.119999999999997</v>
      </c>
      <c r="X616" s="53">
        <v>32.119999999999997</v>
      </c>
      <c r="Y616" s="51"/>
      <c r="Z616" s="53"/>
      <c r="AA616" s="51"/>
      <c r="AB616" s="53"/>
      <c r="AC616" s="51"/>
      <c r="AD616" s="51"/>
      <c r="AE616" s="51"/>
      <c r="AF616" s="51" t="s">
        <v>3797</v>
      </c>
      <c r="AG616" s="51" t="s">
        <v>3798</v>
      </c>
      <c r="AH616" s="51" t="s">
        <v>3799</v>
      </c>
      <c r="AI616" s="62"/>
      <c r="AJ616" s="62"/>
      <c r="AK616" s="62"/>
      <c r="AL616" s="62"/>
      <c r="AM616" s="51" t="s">
        <v>2302</v>
      </c>
      <c r="AN616" s="62"/>
      <c r="AO616" s="192"/>
    </row>
    <row r="617" spans="1:41" s="5" customFormat="1" ht="34.5" customHeight="1">
      <c r="A617" s="27">
        <v>197</v>
      </c>
      <c r="B617" s="51">
        <v>2024</v>
      </c>
      <c r="C617" s="51" t="s">
        <v>4698</v>
      </c>
      <c r="D617" s="51" t="s">
        <v>3800</v>
      </c>
      <c r="E617" s="51" t="s">
        <v>528</v>
      </c>
      <c r="F617" s="51" t="s">
        <v>142</v>
      </c>
      <c r="G617" s="51" t="s">
        <v>3605</v>
      </c>
      <c r="H617" s="53">
        <v>59.72</v>
      </c>
      <c r="I617" s="89" t="s">
        <v>3801</v>
      </c>
      <c r="J617" s="51" t="s">
        <v>3802</v>
      </c>
      <c r="K617" s="27" t="s">
        <v>4</v>
      </c>
      <c r="L617" s="52" t="s">
        <v>764</v>
      </c>
      <c r="M617" s="56">
        <v>45596</v>
      </c>
      <c r="N617" s="56">
        <v>45609</v>
      </c>
      <c r="O617" s="53"/>
      <c r="P617" s="53">
        <v>1.94</v>
      </c>
      <c r="Q617" s="53"/>
      <c r="R617" s="51"/>
      <c r="S617" s="53">
        <v>0.25</v>
      </c>
      <c r="T617" s="51">
        <v>2024</v>
      </c>
      <c r="U617" s="53"/>
      <c r="V617" s="51"/>
      <c r="W617" s="53">
        <v>7.83</v>
      </c>
      <c r="X617" s="53">
        <v>43.25</v>
      </c>
      <c r="Y617" s="51"/>
      <c r="Z617" s="53"/>
      <c r="AA617" s="51"/>
      <c r="AB617" s="53">
        <v>35.409999999999997</v>
      </c>
      <c r="AC617" s="51">
        <v>2024</v>
      </c>
      <c r="AD617" s="51"/>
      <c r="AE617" s="51"/>
      <c r="AF617" s="51" t="s">
        <v>3803</v>
      </c>
      <c r="AG617" s="51" t="s">
        <v>3804</v>
      </c>
      <c r="AH617" s="51" t="s">
        <v>3805</v>
      </c>
      <c r="AI617" s="62"/>
      <c r="AJ617" s="62"/>
      <c r="AK617" s="62"/>
      <c r="AL617" s="62"/>
      <c r="AM617" s="51" t="s">
        <v>2302</v>
      </c>
      <c r="AN617" s="62"/>
      <c r="AO617" s="192"/>
    </row>
    <row r="618" spans="1:41" s="5" customFormat="1" ht="34.5" customHeight="1">
      <c r="A618" s="27">
        <v>198</v>
      </c>
      <c r="B618" s="51">
        <v>2024</v>
      </c>
      <c r="C618" s="51" t="s">
        <v>3806</v>
      </c>
      <c r="D618" s="51" t="s">
        <v>3807</v>
      </c>
      <c r="E618" s="51" t="s">
        <v>3808</v>
      </c>
      <c r="F618" s="51" t="s">
        <v>356</v>
      </c>
      <c r="G618" s="51" t="s">
        <v>1933</v>
      </c>
      <c r="H618" s="53">
        <v>210.42</v>
      </c>
      <c r="I618" s="89" t="s">
        <v>3809</v>
      </c>
      <c r="J618" s="51" t="s">
        <v>3810</v>
      </c>
      <c r="K618" s="27" t="s">
        <v>4</v>
      </c>
      <c r="L618" s="39">
        <v>1</v>
      </c>
      <c r="M618" s="56">
        <v>45511</v>
      </c>
      <c r="N618" s="56">
        <v>45629</v>
      </c>
      <c r="O618" s="53"/>
      <c r="P618" s="53"/>
      <c r="Q618" s="53">
        <v>17.53</v>
      </c>
      <c r="R618" s="51" t="s">
        <v>2430</v>
      </c>
      <c r="S618" s="53">
        <v>3.92</v>
      </c>
      <c r="T618" s="51" t="s">
        <v>3080</v>
      </c>
      <c r="U618" s="53"/>
      <c r="V618" s="51"/>
      <c r="W618" s="53"/>
      <c r="X618" s="53"/>
      <c r="Y618" s="51"/>
      <c r="Z618" s="53"/>
      <c r="AA618" s="51"/>
      <c r="AB618" s="53"/>
      <c r="AC618" s="51"/>
      <c r="AD618" s="51"/>
      <c r="AE618" s="51"/>
      <c r="AF618" s="51"/>
      <c r="AG618" s="51"/>
      <c r="AH618" s="51"/>
      <c r="AI618" s="62"/>
      <c r="AJ618" s="62"/>
      <c r="AK618" s="62"/>
      <c r="AL618" s="62"/>
      <c r="AM618" s="51" t="s">
        <v>2302</v>
      </c>
      <c r="AN618" s="62"/>
      <c r="AO618" s="192"/>
    </row>
    <row r="619" spans="1:41" s="5" customFormat="1" ht="34.5" customHeight="1">
      <c r="A619" s="27">
        <v>199</v>
      </c>
      <c r="B619" s="51">
        <v>2024</v>
      </c>
      <c r="C619" s="51" t="s">
        <v>3811</v>
      </c>
      <c r="D619" s="51" t="s">
        <v>3812</v>
      </c>
      <c r="E619" s="51" t="s">
        <v>3813</v>
      </c>
      <c r="F619" s="51" t="s">
        <v>1492</v>
      </c>
      <c r="G619" s="51" t="s">
        <v>2394</v>
      </c>
      <c r="H619" s="53">
        <v>54.69</v>
      </c>
      <c r="I619" s="89" t="s">
        <v>3814</v>
      </c>
      <c r="J619" s="51" t="s">
        <v>3815</v>
      </c>
      <c r="K619" s="27" t="s">
        <v>4</v>
      </c>
      <c r="L619" s="39">
        <v>1</v>
      </c>
      <c r="M619" s="56">
        <v>45579</v>
      </c>
      <c r="N619" s="56">
        <v>45656</v>
      </c>
      <c r="O619" s="53"/>
      <c r="P619" s="53">
        <v>0.55000000000000004</v>
      </c>
      <c r="Q619" s="53"/>
      <c r="R619" s="51"/>
      <c r="S619" s="53">
        <v>0.81</v>
      </c>
      <c r="T619" s="51">
        <v>2024</v>
      </c>
      <c r="U619" s="53">
        <v>1.5</v>
      </c>
      <c r="V619" s="51">
        <v>2024</v>
      </c>
      <c r="W619" s="53">
        <v>2.2599999999999998</v>
      </c>
      <c r="X619" s="53">
        <v>15.42</v>
      </c>
      <c r="Y619" s="51"/>
      <c r="Z619" s="53"/>
      <c r="AA619" s="51"/>
      <c r="AB619" s="53">
        <v>13.16</v>
      </c>
      <c r="AC619" s="51">
        <v>2024</v>
      </c>
      <c r="AD619" s="51"/>
      <c r="AE619" s="51"/>
      <c r="AF619" s="51" t="s">
        <v>2765</v>
      </c>
      <c r="AG619" s="51" t="s">
        <v>2766</v>
      </c>
      <c r="AH619" s="51" t="s">
        <v>2767</v>
      </c>
      <c r="AI619" s="62"/>
      <c r="AJ619" s="62"/>
      <c r="AK619" s="62"/>
      <c r="AL619" s="62"/>
      <c r="AM619" s="51" t="s">
        <v>2302</v>
      </c>
      <c r="AN619" s="62"/>
      <c r="AO619" s="192"/>
    </row>
    <row r="620" spans="1:41" s="5" customFormat="1" ht="34.5" customHeight="1">
      <c r="A620" s="27">
        <v>200</v>
      </c>
      <c r="B620" s="51">
        <v>2024</v>
      </c>
      <c r="C620" s="51" t="s">
        <v>3816</v>
      </c>
      <c r="D620" s="51" t="s">
        <v>3817</v>
      </c>
      <c r="E620" s="51" t="s">
        <v>3818</v>
      </c>
      <c r="F620" s="51" t="s">
        <v>57</v>
      </c>
      <c r="G620" s="51" t="s">
        <v>546</v>
      </c>
      <c r="H620" s="53">
        <v>121.63</v>
      </c>
      <c r="I620" s="89" t="s">
        <v>3819</v>
      </c>
      <c r="J620" s="51" t="s">
        <v>3820</v>
      </c>
      <c r="K620" s="27" t="s">
        <v>4</v>
      </c>
      <c r="L620" s="39">
        <v>1</v>
      </c>
      <c r="M620" s="56">
        <v>45603</v>
      </c>
      <c r="N620" s="56">
        <v>45629</v>
      </c>
      <c r="O620" s="53"/>
      <c r="P620" s="53">
        <v>16.600000000000001</v>
      </c>
      <c r="Q620" s="53"/>
      <c r="R620" s="51"/>
      <c r="S620" s="53">
        <v>0.25</v>
      </c>
      <c r="T620" s="51">
        <v>2024</v>
      </c>
      <c r="U620" s="53"/>
      <c r="V620" s="51"/>
      <c r="W620" s="53">
        <v>49.54</v>
      </c>
      <c r="X620" s="53">
        <v>49.54</v>
      </c>
      <c r="Y620" s="51"/>
      <c r="Z620" s="53"/>
      <c r="AA620" s="51"/>
      <c r="AB620" s="53"/>
      <c r="AC620" s="51"/>
      <c r="AD620" s="51"/>
      <c r="AE620" s="51"/>
      <c r="AF620" s="51"/>
      <c r="AG620" s="51"/>
      <c r="AH620" s="122"/>
      <c r="AI620" s="62"/>
      <c r="AJ620" s="62"/>
      <c r="AK620" s="62"/>
      <c r="AL620" s="62"/>
      <c r="AM620" s="51" t="s">
        <v>2302</v>
      </c>
      <c r="AN620" s="62"/>
      <c r="AO620" s="192"/>
    </row>
    <row r="621" spans="1:41" s="5" customFormat="1" ht="34.5" customHeight="1">
      <c r="A621" s="27">
        <v>201</v>
      </c>
      <c r="B621" s="51">
        <v>2024</v>
      </c>
      <c r="C621" s="51" t="s">
        <v>3821</v>
      </c>
      <c r="D621" s="51" t="s">
        <v>3822</v>
      </c>
      <c r="E621" s="51" t="s">
        <v>3823</v>
      </c>
      <c r="F621" s="51" t="s">
        <v>87</v>
      </c>
      <c r="G621" s="51"/>
      <c r="H621" s="53">
        <v>29616.95</v>
      </c>
      <c r="I621" s="89" t="s">
        <v>3824</v>
      </c>
      <c r="J621" s="51" t="s">
        <v>3825</v>
      </c>
      <c r="K621" s="27" t="s">
        <v>66</v>
      </c>
      <c r="L621" s="52" t="s">
        <v>3578</v>
      </c>
      <c r="M621" s="56">
        <v>45607</v>
      </c>
      <c r="N621" s="56"/>
      <c r="O621" s="53"/>
      <c r="P621" s="53">
        <v>902.03</v>
      </c>
      <c r="Q621" s="53"/>
      <c r="R621" s="51"/>
      <c r="S621" s="53"/>
      <c r="T621" s="51"/>
      <c r="U621" s="53">
        <v>0.15</v>
      </c>
      <c r="V621" s="51">
        <v>2024</v>
      </c>
      <c r="W621" s="53">
        <v>29561.52</v>
      </c>
      <c r="X621" s="53">
        <v>23704.52</v>
      </c>
      <c r="Y621" s="51"/>
      <c r="Z621" s="53"/>
      <c r="AA621" s="51"/>
      <c r="AB621" s="53"/>
      <c r="AC621" s="51"/>
      <c r="AD621" s="51"/>
      <c r="AE621" s="51"/>
      <c r="AF621" s="51"/>
      <c r="AG621" s="51"/>
      <c r="AH621" s="122"/>
      <c r="AI621" s="62"/>
      <c r="AJ621" s="62"/>
      <c r="AK621" s="62"/>
      <c r="AL621" s="62"/>
      <c r="AM621" s="51" t="s">
        <v>2302</v>
      </c>
      <c r="AN621" s="62"/>
      <c r="AO621" s="192"/>
    </row>
    <row r="622" spans="1:41" s="5" customFormat="1" ht="34.5" customHeight="1">
      <c r="A622" s="27">
        <v>202</v>
      </c>
      <c r="B622" s="51">
        <v>2024</v>
      </c>
      <c r="C622" s="51" t="s">
        <v>3866</v>
      </c>
      <c r="D622" s="51" t="s">
        <v>3867</v>
      </c>
      <c r="E622" s="51" t="s">
        <v>718</v>
      </c>
      <c r="F622" s="51" t="s">
        <v>1492</v>
      </c>
      <c r="G622" s="51"/>
      <c r="H622" s="53">
        <v>149.72999999999999</v>
      </c>
      <c r="I622" s="89" t="s">
        <v>3868</v>
      </c>
      <c r="J622" s="51" t="s">
        <v>3869</v>
      </c>
      <c r="K622" s="27" t="s">
        <v>4</v>
      </c>
      <c r="L622" s="52" t="s">
        <v>3578</v>
      </c>
      <c r="M622" s="56">
        <v>45544</v>
      </c>
      <c r="N622" s="56">
        <v>45656</v>
      </c>
      <c r="O622" s="53"/>
      <c r="P622" s="53">
        <v>10.27</v>
      </c>
      <c r="Q622" s="53">
        <v>4.45</v>
      </c>
      <c r="R622" s="51" t="s">
        <v>2430</v>
      </c>
      <c r="S622" s="53">
        <v>0.57999999999999996</v>
      </c>
      <c r="T622" s="51">
        <v>2024</v>
      </c>
      <c r="U622" s="53">
        <v>1.71</v>
      </c>
      <c r="V622" s="51">
        <v>2024</v>
      </c>
      <c r="W622" s="53">
        <v>41.9</v>
      </c>
      <c r="X622" s="53">
        <v>119.82</v>
      </c>
      <c r="Y622" s="51"/>
      <c r="Z622" s="53">
        <v>30.68</v>
      </c>
      <c r="AA622" s="51" t="s">
        <v>2705</v>
      </c>
      <c r="AB622" s="53">
        <v>47.24</v>
      </c>
      <c r="AC622" s="51">
        <v>2024</v>
      </c>
      <c r="AD622" s="51"/>
      <c r="AE622" s="51"/>
      <c r="AF622" s="51"/>
      <c r="AG622" s="51"/>
      <c r="AH622" s="122"/>
      <c r="AI622" s="62"/>
      <c r="AJ622" s="62"/>
      <c r="AK622" s="62"/>
      <c r="AL622" s="62"/>
      <c r="AM622" s="51" t="s">
        <v>2302</v>
      </c>
      <c r="AN622" s="62"/>
      <c r="AO622" s="192"/>
    </row>
    <row r="623" spans="1:41" s="5" customFormat="1" ht="34.5" customHeight="1">
      <c r="A623" s="27">
        <v>203</v>
      </c>
      <c r="B623" s="51">
        <v>2024</v>
      </c>
      <c r="C623" s="51" t="s">
        <v>3870</v>
      </c>
      <c r="D623" s="51" t="s">
        <v>3871</v>
      </c>
      <c r="E623" s="51" t="s">
        <v>1809</v>
      </c>
      <c r="F623" s="51" t="s">
        <v>152</v>
      </c>
      <c r="G623" s="51"/>
      <c r="H623" s="53">
        <v>109.79</v>
      </c>
      <c r="I623" s="89" t="s">
        <v>3872</v>
      </c>
      <c r="J623" s="51" t="s">
        <v>3873</v>
      </c>
      <c r="K623" s="27" t="s">
        <v>4</v>
      </c>
      <c r="L623" s="52" t="s">
        <v>764</v>
      </c>
      <c r="M623" s="56">
        <v>45629</v>
      </c>
      <c r="N623" s="56"/>
      <c r="O623" s="53"/>
      <c r="P623" s="53">
        <v>7.37</v>
      </c>
      <c r="Q623" s="53">
        <v>5.82</v>
      </c>
      <c r="R623" s="51" t="s">
        <v>2888</v>
      </c>
      <c r="S623" s="53">
        <v>1.32</v>
      </c>
      <c r="T623" s="51" t="s">
        <v>2488</v>
      </c>
      <c r="U623" s="53">
        <v>0.19</v>
      </c>
      <c r="V623" s="51">
        <v>2024</v>
      </c>
      <c r="W623" s="53">
        <v>41.16</v>
      </c>
      <c r="X623" s="53">
        <v>44.91</v>
      </c>
      <c r="Y623" s="51"/>
      <c r="Z623" s="53"/>
      <c r="AA623" s="51"/>
      <c r="AB623" s="53">
        <v>2.4</v>
      </c>
      <c r="AC623" s="51">
        <v>2024</v>
      </c>
      <c r="AD623" s="51"/>
      <c r="AE623" s="51"/>
      <c r="AF623" s="51"/>
      <c r="AG623" s="51"/>
      <c r="AH623" s="122"/>
      <c r="AI623" s="62"/>
      <c r="AJ623" s="62"/>
      <c r="AK623" s="62"/>
      <c r="AL623" s="62"/>
      <c r="AM623" s="51" t="s">
        <v>2302</v>
      </c>
      <c r="AN623" s="62"/>
      <c r="AO623" s="192"/>
    </row>
    <row r="624" spans="1:41" s="5" customFormat="1" ht="34.5" customHeight="1">
      <c r="A624" s="27">
        <v>204</v>
      </c>
      <c r="B624" s="51">
        <v>2024</v>
      </c>
      <c r="C624" s="51" t="s">
        <v>3875</v>
      </c>
      <c r="D624" s="51" t="s">
        <v>3876</v>
      </c>
      <c r="E624" s="51" t="s">
        <v>3874</v>
      </c>
      <c r="F624" s="51" t="s">
        <v>10</v>
      </c>
      <c r="G624" s="51"/>
      <c r="H624" s="53">
        <v>1278.69</v>
      </c>
      <c r="I624" s="89" t="s">
        <v>3877</v>
      </c>
      <c r="J624" s="51" t="s">
        <v>3878</v>
      </c>
      <c r="K624" s="27" t="s">
        <v>66</v>
      </c>
      <c r="L624" s="28" t="s">
        <v>1006</v>
      </c>
      <c r="M624" s="56">
        <v>45631</v>
      </c>
      <c r="N624" s="56"/>
      <c r="O624" s="53"/>
      <c r="P624" s="53">
        <v>95.06</v>
      </c>
      <c r="Q624" s="53">
        <v>12.57</v>
      </c>
      <c r="R624" s="51" t="s">
        <v>2430</v>
      </c>
      <c r="S624" s="53">
        <v>39.78</v>
      </c>
      <c r="T624" s="51" t="s">
        <v>2430</v>
      </c>
      <c r="U624" s="53">
        <v>27.79</v>
      </c>
      <c r="V624" s="51">
        <v>2024</v>
      </c>
      <c r="W624" s="53">
        <v>701.49</v>
      </c>
      <c r="X624" s="53">
        <v>844.67</v>
      </c>
      <c r="Y624" s="51"/>
      <c r="Z624" s="53"/>
      <c r="AA624" s="51"/>
      <c r="AB624" s="53">
        <v>144.80000000000001</v>
      </c>
      <c r="AC624" s="51">
        <v>2024</v>
      </c>
      <c r="AD624" s="51"/>
      <c r="AE624" s="51"/>
      <c r="AF624" s="51"/>
      <c r="AG624" s="51"/>
      <c r="AH624" s="122"/>
      <c r="AI624" s="62"/>
      <c r="AJ624" s="62"/>
      <c r="AK624" s="62"/>
      <c r="AL624" s="62"/>
      <c r="AM624" s="51" t="s">
        <v>2302</v>
      </c>
      <c r="AN624" s="62"/>
      <c r="AO624" s="192"/>
    </row>
    <row r="625" spans="1:47" s="5" customFormat="1" ht="34.5" customHeight="1">
      <c r="A625" s="27">
        <v>205</v>
      </c>
      <c r="B625" s="51">
        <v>2024</v>
      </c>
      <c r="C625" s="51" t="s">
        <v>3898</v>
      </c>
      <c r="D625" s="51" t="s">
        <v>3899</v>
      </c>
      <c r="E625" s="51" t="s">
        <v>3897</v>
      </c>
      <c r="F625" s="51" t="s">
        <v>57</v>
      </c>
      <c r="G625" s="51"/>
      <c r="H625" s="53">
        <v>50.33</v>
      </c>
      <c r="I625" s="89" t="s">
        <v>3900</v>
      </c>
      <c r="J625" s="51" t="s">
        <v>3896</v>
      </c>
      <c r="K625" s="27" t="s">
        <v>4</v>
      </c>
      <c r="L625" s="52" t="s">
        <v>764</v>
      </c>
      <c r="M625" s="56">
        <v>45623</v>
      </c>
      <c r="N625" s="56">
        <v>45643</v>
      </c>
      <c r="O625" s="53"/>
      <c r="P625" s="53"/>
      <c r="Q625" s="53"/>
      <c r="R625" s="51"/>
      <c r="S625" s="53">
        <v>0.35</v>
      </c>
      <c r="T625" s="51">
        <v>2024</v>
      </c>
      <c r="U625" s="53">
        <v>2.77</v>
      </c>
      <c r="V625" s="51">
        <v>2024</v>
      </c>
      <c r="W625" s="53">
        <v>10.69</v>
      </c>
      <c r="X625" s="53">
        <v>18.920000000000002</v>
      </c>
      <c r="Y625" s="51"/>
      <c r="Z625" s="53"/>
      <c r="AA625" s="51"/>
      <c r="AB625" s="53">
        <v>8.23</v>
      </c>
      <c r="AC625" s="51">
        <v>2024</v>
      </c>
      <c r="AD625" s="51"/>
      <c r="AE625" s="51"/>
      <c r="AF625" s="51"/>
      <c r="AG625" s="51"/>
      <c r="AH625" s="122"/>
      <c r="AI625" s="62"/>
      <c r="AJ625" s="62"/>
      <c r="AK625" s="62"/>
      <c r="AL625" s="62"/>
      <c r="AM625" s="51" t="s">
        <v>2302</v>
      </c>
      <c r="AN625" s="62"/>
      <c r="AO625" s="192"/>
    </row>
    <row r="626" spans="1:47" s="5" customFormat="1" ht="34.5" customHeight="1">
      <c r="A626" s="27">
        <v>206</v>
      </c>
      <c r="B626" s="51">
        <v>2024</v>
      </c>
      <c r="C626" s="51" t="s">
        <v>3902</v>
      </c>
      <c r="D626" s="51" t="s">
        <v>3903</v>
      </c>
      <c r="E626" s="51" t="s">
        <v>3904</v>
      </c>
      <c r="F626" s="51" t="s">
        <v>3712</v>
      </c>
      <c r="G626" s="51"/>
      <c r="H626" s="53">
        <v>4.4400000000000004</v>
      </c>
      <c r="I626" s="89" t="s">
        <v>3905</v>
      </c>
      <c r="J626" s="51" t="s">
        <v>3901</v>
      </c>
      <c r="K626" s="27" t="s">
        <v>4</v>
      </c>
      <c r="L626" s="52" t="s">
        <v>764</v>
      </c>
      <c r="M626" s="56">
        <v>45637</v>
      </c>
      <c r="N626" s="56"/>
      <c r="O626" s="53"/>
      <c r="P626" s="53"/>
      <c r="Q626" s="53"/>
      <c r="R626" s="51"/>
      <c r="S626" s="53">
        <v>0.1</v>
      </c>
      <c r="T626" s="51">
        <v>2025</v>
      </c>
      <c r="U626" s="53"/>
      <c r="V626" s="51"/>
      <c r="W626" s="53"/>
      <c r="X626" s="53"/>
      <c r="Y626" s="51"/>
      <c r="Z626" s="53"/>
      <c r="AA626" s="51"/>
      <c r="AB626" s="53"/>
      <c r="AC626" s="51"/>
      <c r="AD626" s="51"/>
      <c r="AE626" s="51"/>
      <c r="AF626" s="51"/>
      <c r="AG626" s="51"/>
      <c r="AH626" s="122"/>
      <c r="AI626" s="62"/>
      <c r="AJ626" s="62"/>
      <c r="AK626" s="62"/>
      <c r="AL626" s="62"/>
      <c r="AM626" s="51" t="s">
        <v>2302</v>
      </c>
      <c r="AN626" s="62"/>
      <c r="AO626" s="192"/>
    </row>
    <row r="627" spans="1:47" s="5" customFormat="1" ht="34.5" customHeight="1">
      <c r="A627" s="27">
        <v>207</v>
      </c>
      <c r="B627" s="51">
        <v>2024</v>
      </c>
      <c r="C627" s="51" t="s">
        <v>3907</v>
      </c>
      <c r="D627" s="51" t="s">
        <v>3908</v>
      </c>
      <c r="E627" s="51" t="s">
        <v>3909</v>
      </c>
      <c r="F627" s="51" t="s">
        <v>1492</v>
      </c>
      <c r="G627" s="51"/>
      <c r="H627" s="53">
        <v>8.2100000000000009</v>
      </c>
      <c r="I627" s="89" t="s">
        <v>3910</v>
      </c>
      <c r="J627" s="51" t="s">
        <v>3906</v>
      </c>
      <c r="K627" s="27" t="s">
        <v>4</v>
      </c>
      <c r="L627" s="52" t="s">
        <v>764</v>
      </c>
      <c r="M627" s="56">
        <v>45588</v>
      </c>
      <c r="N627" s="56"/>
      <c r="O627" s="53"/>
      <c r="P627" s="53"/>
      <c r="Q627" s="53"/>
      <c r="R627" s="51"/>
      <c r="S627" s="53">
        <v>0.2</v>
      </c>
      <c r="T627" s="51">
        <v>2024</v>
      </c>
      <c r="U627" s="53"/>
      <c r="V627" s="51"/>
      <c r="W627" s="53"/>
      <c r="X627" s="53"/>
      <c r="Y627" s="51"/>
      <c r="Z627" s="53"/>
      <c r="AA627" s="51"/>
      <c r="AB627" s="53"/>
      <c r="AC627" s="51"/>
      <c r="AD627" s="51"/>
      <c r="AE627" s="51"/>
      <c r="AF627" s="51" t="s">
        <v>3911</v>
      </c>
      <c r="AG627" s="51" t="s">
        <v>3912</v>
      </c>
      <c r="AH627" s="51" t="s">
        <v>3913</v>
      </c>
      <c r="AI627" s="62"/>
      <c r="AJ627" s="62"/>
      <c r="AK627" s="62"/>
      <c r="AL627" s="62"/>
      <c r="AM627" s="51" t="s">
        <v>2302</v>
      </c>
      <c r="AN627" s="62"/>
      <c r="AO627" s="192"/>
    </row>
    <row r="628" spans="1:47" s="5" customFormat="1" ht="35.1" customHeight="1">
      <c r="A628" s="27">
        <v>208</v>
      </c>
      <c r="B628" s="27">
        <v>2024</v>
      </c>
      <c r="C628" s="27" t="s">
        <v>3186</v>
      </c>
      <c r="D628" s="27" t="s">
        <v>3187</v>
      </c>
      <c r="E628" s="27" t="s">
        <v>104</v>
      </c>
      <c r="F628" s="27" t="s">
        <v>65</v>
      </c>
      <c r="G628" s="27"/>
      <c r="H628" s="29">
        <v>102.1</v>
      </c>
      <c r="I628" s="112" t="s">
        <v>3188</v>
      </c>
      <c r="J628" s="27" t="s">
        <v>3189</v>
      </c>
      <c r="K628" s="27" t="s">
        <v>4</v>
      </c>
      <c r="L628" s="30">
        <v>1</v>
      </c>
      <c r="M628" s="31">
        <v>45484</v>
      </c>
      <c r="N628" s="31"/>
      <c r="O628" s="31"/>
      <c r="P628" s="29">
        <v>3.21</v>
      </c>
      <c r="Q628" s="29"/>
      <c r="R628" s="29"/>
      <c r="S628" s="27"/>
      <c r="T628" s="29"/>
      <c r="U628" s="27"/>
      <c r="V628" s="27"/>
      <c r="W628" s="29">
        <v>35.53</v>
      </c>
      <c r="X628" s="29">
        <v>71.239999999999995</v>
      </c>
      <c r="Y628" s="51"/>
      <c r="Z628" s="62"/>
      <c r="AA628" s="27"/>
      <c r="AB628" s="43">
        <v>35.71</v>
      </c>
      <c r="AC628" s="51">
        <v>2024</v>
      </c>
      <c r="AD628" s="53"/>
      <c r="AE628" s="53"/>
      <c r="AF628" s="27"/>
      <c r="AG628" s="29"/>
      <c r="AH628" s="27"/>
      <c r="AI628" s="27"/>
      <c r="AJ628" s="29"/>
      <c r="AK628" s="27"/>
      <c r="AL628" s="29"/>
      <c r="AM628" s="29" t="s">
        <v>2302</v>
      </c>
      <c r="AN628" s="27"/>
      <c r="AO628" s="68"/>
      <c r="AP628" s="208"/>
      <c r="AQ628" s="208"/>
      <c r="AR628" s="208"/>
      <c r="AS628" s="208"/>
      <c r="AT628" s="208"/>
      <c r="AU628" s="208"/>
    </row>
    <row r="629" spans="1:47" s="5" customFormat="1" ht="35.1" customHeight="1">
      <c r="A629" s="27">
        <v>209</v>
      </c>
      <c r="B629" s="51">
        <v>2024</v>
      </c>
      <c r="C629" s="51" t="s">
        <v>3991</v>
      </c>
      <c r="D629" s="51" t="s">
        <v>3992</v>
      </c>
      <c r="E629" s="51" t="s">
        <v>3993</v>
      </c>
      <c r="F629" s="51" t="s">
        <v>356</v>
      </c>
      <c r="G629" s="51"/>
      <c r="H629" s="53">
        <v>4692.76</v>
      </c>
      <c r="I629" s="124" t="s">
        <v>3994</v>
      </c>
      <c r="J629" s="51" t="s">
        <v>3995</v>
      </c>
      <c r="K629" s="27" t="s">
        <v>66</v>
      </c>
      <c r="L629" s="28" t="s">
        <v>386</v>
      </c>
      <c r="M629" s="56">
        <v>45642</v>
      </c>
      <c r="N629" s="56">
        <v>45663</v>
      </c>
      <c r="O629" s="56"/>
      <c r="P629" s="53">
        <v>76.69</v>
      </c>
      <c r="Q629" s="53"/>
      <c r="R629" s="53"/>
      <c r="S629" s="53">
        <v>17.64</v>
      </c>
      <c r="T629" s="53" t="s">
        <v>2430</v>
      </c>
      <c r="U629" s="53">
        <v>34.19</v>
      </c>
      <c r="V629" s="51">
        <v>2024</v>
      </c>
      <c r="W629" s="53">
        <v>3995.23</v>
      </c>
      <c r="X629" s="53">
        <v>3756.96</v>
      </c>
      <c r="Y629" s="51"/>
      <c r="Z629" s="125"/>
      <c r="AA629" s="51"/>
      <c r="AB629" s="126"/>
      <c r="AC629" s="51"/>
      <c r="AD629" s="53"/>
      <c r="AE629" s="53"/>
      <c r="AF629" s="51"/>
      <c r="AG629" s="53"/>
      <c r="AH629" s="51"/>
      <c r="AI629" s="27"/>
      <c r="AJ629" s="29"/>
      <c r="AK629" s="27"/>
      <c r="AL629" s="29"/>
      <c r="AM629" s="29" t="s">
        <v>2302</v>
      </c>
      <c r="AN629" s="27"/>
      <c r="AO629" s="68"/>
      <c r="AP629" s="208"/>
      <c r="AQ629" s="208"/>
      <c r="AR629" s="208"/>
      <c r="AS629" s="208"/>
      <c r="AT629" s="208"/>
      <c r="AU629" s="208"/>
    </row>
    <row r="630" spans="1:47" s="5" customFormat="1" ht="35.1" customHeight="1">
      <c r="A630" s="27">
        <v>210</v>
      </c>
      <c r="B630" s="51">
        <v>2024</v>
      </c>
      <c r="C630" s="51" t="s">
        <v>3996</v>
      </c>
      <c r="D630" s="51" t="s">
        <v>3997</v>
      </c>
      <c r="E630" s="51" t="s">
        <v>3998</v>
      </c>
      <c r="F630" s="27" t="s">
        <v>65</v>
      </c>
      <c r="G630" s="51"/>
      <c r="H630" s="53">
        <v>358</v>
      </c>
      <c r="I630" s="124" t="s">
        <v>3999</v>
      </c>
      <c r="J630" s="51" t="s">
        <v>4000</v>
      </c>
      <c r="K630" s="27" t="s">
        <v>4</v>
      </c>
      <c r="L630" s="39">
        <v>3</v>
      </c>
      <c r="M630" s="56">
        <v>45623</v>
      </c>
      <c r="N630" s="56">
        <v>45666</v>
      </c>
      <c r="O630" s="56"/>
      <c r="P630" s="53">
        <v>6.6</v>
      </c>
      <c r="Q630" s="53"/>
      <c r="R630" s="53"/>
      <c r="S630" s="51"/>
      <c r="T630" s="53"/>
      <c r="U630" s="53">
        <v>2.74</v>
      </c>
      <c r="V630" s="51">
        <v>2024</v>
      </c>
      <c r="W630" s="53">
        <v>284.19</v>
      </c>
      <c r="X630" s="53">
        <v>286.41000000000003</v>
      </c>
      <c r="Y630" s="51"/>
      <c r="Z630" s="125"/>
      <c r="AA630" s="51"/>
      <c r="AB630" s="126">
        <v>2.2200000000000002</v>
      </c>
      <c r="AC630" s="51">
        <v>2024</v>
      </c>
      <c r="AD630" s="53"/>
      <c r="AE630" s="53"/>
      <c r="AF630" s="51" t="s">
        <v>4001</v>
      </c>
      <c r="AG630" s="53" t="s">
        <v>4002</v>
      </c>
      <c r="AH630" s="51" t="s">
        <v>4003</v>
      </c>
      <c r="AI630" s="27"/>
      <c r="AJ630" s="29"/>
      <c r="AK630" s="27"/>
      <c r="AL630" s="29"/>
      <c r="AM630" s="29" t="s">
        <v>2302</v>
      </c>
      <c r="AN630" s="27"/>
      <c r="AO630" s="68"/>
      <c r="AP630" s="208"/>
      <c r="AQ630" s="208"/>
      <c r="AR630" s="208"/>
      <c r="AS630" s="208"/>
      <c r="AT630" s="208"/>
      <c r="AU630" s="208"/>
    </row>
    <row r="631" spans="1:47" s="5" customFormat="1" ht="35.1" customHeight="1">
      <c r="A631" s="27">
        <v>211</v>
      </c>
      <c r="B631" s="51">
        <v>2024</v>
      </c>
      <c r="C631" s="51" t="s">
        <v>4005</v>
      </c>
      <c r="D631" s="51" t="s">
        <v>4006</v>
      </c>
      <c r="E631" s="51" t="s">
        <v>4007</v>
      </c>
      <c r="F631" s="51" t="s">
        <v>135</v>
      </c>
      <c r="G631" s="51"/>
      <c r="H631" s="53">
        <v>141.46</v>
      </c>
      <c r="I631" s="124" t="s">
        <v>4008</v>
      </c>
      <c r="J631" s="51" t="s">
        <v>4004</v>
      </c>
      <c r="K631" s="27" t="s">
        <v>4</v>
      </c>
      <c r="L631" s="39">
        <v>1</v>
      </c>
      <c r="M631" s="56">
        <v>45512</v>
      </c>
      <c r="N631" s="56">
        <v>45679</v>
      </c>
      <c r="O631" s="56"/>
      <c r="P631" s="53">
        <v>2.74</v>
      </c>
      <c r="Q631" s="53"/>
      <c r="R631" s="53"/>
      <c r="S631" s="53">
        <v>0.32</v>
      </c>
      <c r="T631" s="51">
        <v>2024</v>
      </c>
      <c r="U631" s="51"/>
      <c r="V631" s="51"/>
      <c r="W631" s="53">
        <v>85.88</v>
      </c>
      <c r="X631" s="53">
        <v>104.67</v>
      </c>
      <c r="Y631" s="51"/>
      <c r="Z631" s="125"/>
      <c r="AA631" s="51"/>
      <c r="AB631" s="126">
        <v>18.79</v>
      </c>
      <c r="AC631" s="51">
        <v>2024</v>
      </c>
      <c r="AD631" s="53"/>
      <c r="AE631" s="53"/>
      <c r="AF631" s="51"/>
      <c r="AG631" s="53"/>
      <c r="AH631" s="51"/>
      <c r="AI631" s="27"/>
      <c r="AJ631" s="29"/>
      <c r="AK631" s="27"/>
      <c r="AL631" s="29"/>
      <c r="AM631" s="29" t="s">
        <v>2302</v>
      </c>
      <c r="AN631" s="27"/>
      <c r="AO631" s="68"/>
      <c r="AP631" s="208"/>
      <c r="AQ631" s="208"/>
      <c r="AR631" s="208"/>
      <c r="AS631" s="208"/>
      <c r="AT631" s="208"/>
      <c r="AU631" s="208"/>
    </row>
    <row r="632" spans="1:47" s="5" customFormat="1" ht="35.1" customHeight="1">
      <c r="A632" s="27">
        <v>212</v>
      </c>
      <c r="B632" s="51">
        <v>2024</v>
      </c>
      <c r="C632" s="51" t="s">
        <v>4010</v>
      </c>
      <c r="D632" s="51" t="s">
        <v>4011</v>
      </c>
      <c r="E632" s="51" t="s">
        <v>4012</v>
      </c>
      <c r="F632" s="51" t="s">
        <v>135</v>
      </c>
      <c r="G632" s="51"/>
      <c r="H632" s="53">
        <v>1274.51</v>
      </c>
      <c r="I632" s="124" t="s">
        <v>4013</v>
      </c>
      <c r="J632" s="51" t="s">
        <v>4009</v>
      </c>
      <c r="K632" s="27" t="s">
        <v>66</v>
      </c>
      <c r="L632" s="39">
        <v>1</v>
      </c>
      <c r="M632" s="56">
        <v>45601</v>
      </c>
      <c r="N632" s="56"/>
      <c r="O632" s="56"/>
      <c r="P632" s="53">
        <v>192.62</v>
      </c>
      <c r="Q632" s="53"/>
      <c r="R632" s="53"/>
      <c r="S632" s="53">
        <v>30.59</v>
      </c>
      <c r="T632" s="51" t="s">
        <v>2430</v>
      </c>
      <c r="U632" s="51"/>
      <c r="V632" s="51"/>
      <c r="W632" s="53">
        <v>1033.75</v>
      </c>
      <c r="X632" s="53">
        <v>1019.63</v>
      </c>
      <c r="Y632" s="51"/>
      <c r="Z632" s="125"/>
      <c r="AA632" s="51"/>
      <c r="AB632" s="126"/>
      <c r="AC632" s="51"/>
      <c r="AD632" s="53"/>
      <c r="AE632" s="53"/>
      <c r="AF632" s="51"/>
      <c r="AG632" s="53"/>
      <c r="AH632" s="51"/>
      <c r="AI632" s="27"/>
      <c r="AJ632" s="29"/>
      <c r="AK632" s="27"/>
      <c r="AL632" s="29"/>
      <c r="AM632" s="29" t="s">
        <v>2302</v>
      </c>
      <c r="AN632" s="27"/>
      <c r="AO632" s="68"/>
      <c r="AP632" s="208"/>
      <c r="AQ632" s="208"/>
      <c r="AR632" s="208"/>
      <c r="AS632" s="208"/>
      <c r="AT632" s="208"/>
      <c r="AU632" s="208"/>
    </row>
    <row r="633" spans="1:47" s="5" customFormat="1" ht="34.5" customHeight="1">
      <c r="A633" s="27">
        <v>213</v>
      </c>
      <c r="B633" s="51">
        <v>2024</v>
      </c>
      <c r="C633" s="51" t="s">
        <v>4014</v>
      </c>
      <c r="D633" s="51" t="s">
        <v>4015</v>
      </c>
      <c r="E633" s="51" t="s">
        <v>4016</v>
      </c>
      <c r="F633" s="51" t="s">
        <v>3712</v>
      </c>
      <c r="G633" s="51"/>
      <c r="H633" s="53">
        <v>183.52</v>
      </c>
      <c r="I633" s="89" t="s">
        <v>4017</v>
      </c>
      <c r="J633" s="51" t="s">
        <v>4018</v>
      </c>
      <c r="K633" s="27" t="s">
        <v>4</v>
      </c>
      <c r="L633" s="52" t="s">
        <v>4019</v>
      </c>
      <c r="M633" s="56">
        <v>45468</v>
      </c>
      <c r="N633" s="56">
        <v>45471</v>
      </c>
      <c r="O633" s="53"/>
      <c r="P633" s="53">
        <v>5.69</v>
      </c>
      <c r="Q633" s="53"/>
      <c r="R633" s="51"/>
      <c r="S633" s="53">
        <v>0.61</v>
      </c>
      <c r="T633" s="51">
        <v>2024</v>
      </c>
      <c r="U633" s="53">
        <v>1.74</v>
      </c>
      <c r="V633" s="51">
        <v>2024</v>
      </c>
      <c r="W633" s="53">
        <v>38.31</v>
      </c>
      <c r="X633" s="53">
        <v>146.62</v>
      </c>
      <c r="Y633" s="51"/>
      <c r="Z633" s="53">
        <v>83.91</v>
      </c>
      <c r="AA633" s="51" t="s">
        <v>2705</v>
      </c>
      <c r="AB633" s="53">
        <v>24.4</v>
      </c>
      <c r="AC633" s="51">
        <v>2024</v>
      </c>
      <c r="AD633" s="51"/>
      <c r="AE633" s="51"/>
      <c r="AF633" s="51"/>
      <c r="AG633" s="51"/>
      <c r="AH633" s="122"/>
      <c r="AI633" s="62"/>
      <c r="AJ633" s="62"/>
      <c r="AK633" s="62"/>
      <c r="AL633" s="62"/>
      <c r="AM633" s="29" t="s">
        <v>2302</v>
      </c>
      <c r="AN633" s="62"/>
      <c r="AO633" s="192"/>
    </row>
    <row r="634" spans="1:47" s="5" customFormat="1" ht="34.5" customHeight="1">
      <c r="A634" s="27">
        <v>214</v>
      </c>
      <c r="B634" s="51">
        <v>2024</v>
      </c>
      <c r="C634" s="51" t="s">
        <v>4021</v>
      </c>
      <c r="D634" s="51" t="s">
        <v>4022</v>
      </c>
      <c r="E634" s="51" t="s">
        <v>4023</v>
      </c>
      <c r="F634" s="51" t="s">
        <v>10</v>
      </c>
      <c r="G634" s="51"/>
      <c r="H634" s="53">
        <v>1842.42</v>
      </c>
      <c r="I634" s="89" t="s">
        <v>4024</v>
      </c>
      <c r="J634" s="51" t="s">
        <v>4020</v>
      </c>
      <c r="K634" s="27" t="s">
        <v>66</v>
      </c>
      <c r="L634" s="52" t="s">
        <v>764</v>
      </c>
      <c r="M634" s="56">
        <v>45503</v>
      </c>
      <c r="N634" s="56">
        <v>45512</v>
      </c>
      <c r="O634" s="53"/>
      <c r="P634" s="53">
        <v>77.39</v>
      </c>
      <c r="Q634" s="53">
        <v>31.48</v>
      </c>
      <c r="R634" s="51">
        <v>2024</v>
      </c>
      <c r="S634" s="53">
        <v>77.91</v>
      </c>
      <c r="T634" s="51" t="s">
        <v>2430</v>
      </c>
      <c r="U634" s="53">
        <v>19</v>
      </c>
      <c r="V634" s="51">
        <v>2024</v>
      </c>
      <c r="W634" s="53">
        <v>523.80999999999995</v>
      </c>
      <c r="X634" s="53">
        <v>921.24</v>
      </c>
      <c r="Y634" s="51"/>
      <c r="Z634" s="53">
        <v>223.2</v>
      </c>
      <c r="AA634" s="51" t="s">
        <v>2705</v>
      </c>
      <c r="AB634" s="53">
        <v>174.23</v>
      </c>
      <c r="AC634" s="51">
        <v>2024</v>
      </c>
      <c r="AD634" s="51"/>
      <c r="AE634" s="51"/>
      <c r="AF634" s="51"/>
      <c r="AG634" s="51"/>
      <c r="AH634" s="122"/>
      <c r="AI634" s="62"/>
      <c r="AJ634" s="62"/>
      <c r="AK634" s="62"/>
      <c r="AL634" s="62"/>
      <c r="AM634" s="29" t="s">
        <v>2302</v>
      </c>
      <c r="AN634" s="62"/>
      <c r="AO634" s="192"/>
    </row>
    <row r="635" spans="1:47" s="5" customFormat="1" ht="34.5" customHeight="1">
      <c r="A635" s="27">
        <v>215</v>
      </c>
      <c r="B635" s="51">
        <v>2024</v>
      </c>
      <c r="C635" s="51" t="s">
        <v>4028</v>
      </c>
      <c r="D635" s="51" t="s">
        <v>4029</v>
      </c>
      <c r="E635" s="51" t="s">
        <v>4030</v>
      </c>
      <c r="F635" s="51" t="s">
        <v>152</v>
      </c>
      <c r="G635" s="51"/>
      <c r="H635" s="53">
        <v>219.36</v>
      </c>
      <c r="I635" s="89" t="s">
        <v>4031</v>
      </c>
      <c r="J635" s="51" t="s">
        <v>4027</v>
      </c>
      <c r="K635" s="27" t="s">
        <v>4</v>
      </c>
      <c r="L635" s="52" t="s">
        <v>764</v>
      </c>
      <c r="M635" s="56">
        <v>45513</v>
      </c>
      <c r="N635" s="56">
        <v>45532</v>
      </c>
      <c r="O635" s="53"/>
      <c r="P635" s="53">
        <v>1.02</v>
      </c>
      <c r="Q635" s="53"/>
      <c r="R635" s="51"/>
      <c r="S635" s="53"/>
      <c r="T635" s="51"/>
      <c r="U635" s="53">
        <v>2.8</v>
      </c>
      <c r="V635" s="51">
        <v>2024</v>
      </c>
      <c r="W635" s="53">
        <v>88.98</v>
      </c>
      <c r="X635" s="53">
        <v>117.75</v>
      </c>
      <c r="Y635" s="51"/>
      <c r="Z635" s="53"/>
      <c r="AA635" s="51"/>
      <c r="AB635" s="53">
        <v>28.52</v>
      </c>
      <c r="AC635" s="51">
        <v>2024</v>
      </c>
      <c r="AD635" s="51"/>
      <c r="AE635" s="51"/>
      <c r="AF635" s="51"/>
      <c r="AG635" s="51"/>
      <c r="AH635" s="122"/>
      <c r="AI635" s="62"/>
      <c r="AJ635" s="62"/>
      <c r="AK635" s="62"/>
      <c r="AL635" s="62"/>
      <c r="AM635" s="29" t="s">
        <v>2302</v>
      </c>
      <c r="AN635" s="62"/>
      <c r="AO635" s="192"/>
    </row>
    <row r="636" spans="1:47" s="206" customFormat="1" ht="34.5" customHeight="1">
      <c r="A636" s="90">
        <v>216</v>
      </c>
      <c r="B636" s="106">
        <v>2024</v>
      </c>
      <c r="C636" s="106" t="s">
        <v>4033</v>
      </c>
      <c r="D636" s="106" t="s">
        <v>4034</v>
      </c>
      <c r="E636" s="106" t="s">
        <v>1809</v>
      </c>
      <c r="F636" s="106" t="s">
        <v>65</v>
      </c>
      <c r="G636" s="106" t="s">
        <v>1299</v>
      </c>
      <c r="H636" s="107">
        <v>16.66</v>
      </c>
      <c r="I636" s="108" t="s">
        <v>4035</v>
      </c>
      <c r="J636" s="106" t="s">
        <v>4036</v>
      </c>
      <c r="K636" s="90" t="s">
        <v>4</v>
      </c>
      <c r="L636" s="135" t="s">
        <v>764</v>
      </c>
      <c r="M636" s="109">
        <v>45643</v>
      </c>
      <c r="N636" s="109"/>
      <c r="O636" s="107"/>
      <c r="P636" s="107"/>
      <c r="Q636" s="107"/>
      <c r="R636" s="106"/>
      <c r="S636" s="107"/>
      <c r="T636" s="106"/>
      <c r="U636" s="107"/>
      <c r="V636" s="106"/>
      <c r="W636" s="107"/>
      <c r="X636" s="107">
        <v>4.66</v>
      </c>
      <c r="Y636" s="106"/>
      <c r="Z636" s="107"/>
      <c r="AA636" s="106"/>
      <c r="AB636" s="107">
        <v>4.66</v>
      </c>
      <c r="AC636" s="106">
        <v>2025</v>
      </c>
      <c r="AD636" s="106"/>
      <c r="AE636" s="106"/>
      <c r="AF636" s="106"/>
      <c r="AG636" s="106"/>
      <c r="AH636" s="136"/>
      <c r="AI636" s="95"/>
      <c r="AJ636" s="95"/>
      <c r="AK636" s="95"/>
      <c r="AL636" s="95"/>
      <c r="AM636" s="91" t="s">
        <v>2302</v>
      </c>
      <c r="AN636" s="95"/>
      <c r="AO636" s="144"/>
    </row>
    <row r="637" spans="1:47" s="5" customFormat="1" ht="34.5" customHeight="1">
      <c r="A637" s="27">
        <v>217</v>
      </c>
      <c r="B637" s="111">
        <v>2024</v>
      </c>
      <c r="C637" s="111" t="s">
        <v>4038</v>
      </c>
      <c r="D637" s="111" t="s">
        <v>4039</v>
      </c>
      <c r="E637" s="111" t="s">
        <v>1670</v>
      </c>
      <c r="F637" s="51" t="s">
        <v>2</v>
      </c>
      <c r="G637" s="111" t="s">
        <v>1270</v>
      </c>
      <c r="H637" s="167">
        <v>51.75</v>
      </c>
      <c r="I637" s="168" t="s">
        <v>4040</v>
      </c>
      <c r="J637" s="111" t="s">
        <v>4037</v>
      </c>
      <c r="K637" s="45" t="s">
        <v>4</v>
      </c>
      <c r="L637" s="169" t="s">
        <v>764</v>
      </c>
      <c r="M637" s="170">
        <v>45644</v>
      </c>
      <c r="N637" s="170">
        <v>45672</v>
      </c>
      <c r="O637" s="167"/>
      <c r="P637" s="167">
        <v>5.91</v>
      </c>
      <c r="Q637" s="167"/>
      <c r="R637" s="111"/>
      <c r="S637" s="167">
        <v>0.34</v>
      </c>
      <c r="T637" s="111">
        <v>2025</v>
      </c>
      <c r="U637" s="167">
        <v>0.9</v>
      </c>
      <c r="V637" s="111">
        <v>2025</v>
      </c>
      <c r="W637" s="167">
        <v>10.35</v>
      </c>
      <c r="X637" s="167"/>
      <c r="Y637" s="111"/>
      <c r="Z637" s="167"/>
      <c r="AA637" s="111"/>
      <c r="AB637" s="167">
        <v>5.29</v>
      </c>
      <c r="AC637" s="111">
        <v>2025</v>
      </c>
      <c r="AD637" s="111"/>
      <c r="AE637" s="111"/>
      <c r="AF637" s="111"/>
      <c r="AG637" s="111"/>
      <c r="AH637" s="171"/>
      <c r="AI637" s="172"/>
      <c r="AJ637" s="172"/>
      <c r="AK637" s="29"/>
      <c r="AL637" s="172"/>
      <c r="AM637" s="47" t="s">
        <v>2302</v>
      </c>
      <c r="AN637" s="172"/>
      <c r="AO637" s="194"/>
    </row>
    <row r="638" spans="1:47" s="203" customFormat="1" ht="35.1" customHeight="1">
      <c r="A638" s="96">
        <v>218</v>
      </c>
      <c r="B638" s="96">
        <v>2024</v>
      </c>
      <c r="C638" s="97" t="s">
        <v>4047</v>
      </c>
      <c r="D638" s="98" t="s">
        <v>4048</v>
      </c>
      <c r="E638" s="97" t="s">
        <v>4049</v>
      </c>
      <c r="F638" s="90" t="s">
        <v>65</v>
      </c>
      <c r="G638" s="137"/>
      <c r="H638" s="98">
        <v>183.15</v>
      </c>
      <c r="I638" s="99" t="s">
        <v>4050</v>
      </c>
      <c r="J638" s="100" t="s">
        <v>4051</v>
      </c>
      <c r="K638" s="90" t="s">
        <v>4</v>
      </c>
      <c r="L638" s="96">
        <v>3</v>
      </c>
      <c r="M638" s="101">
        <v>45595</v>
      </c>
      <c r="N638" s="101">
        <v>45737</v>
      </c>
      <c r="O638" s="102"/>
      <c r="P638" s="98">
        <v>4.3499999999999996</v>
      </c>
      <c r="Q638" s="103"/>
      <c r="R638" s="103"/>
      <c r="S638" s="103"/>
      <c r="T638" s="103"/>
      <c r="U638" s="103"/>
      <c r="V638" s="104"/>
      <c r="W638" s="98">
        <v>143.27000000000001</v>
      </c>
      <c r="X638" s="98">
        <v>146.56</v>
      </c>
      <c r="Y638" s="103"/>
      <c r="Z638" s="103"/>
      <c r="AA638" s="103"/>
      <c r="AB638" s="98">
        <v>3.29</v>
      </c>
      <c r="AC638" s="96">
        <v>2024</v>
      </c>
      <c r="AD638" s="104"/>
      <c r="AE638" s="104"/>
      <c r="AF638" s="103"/>
      <c r="AG638" s="103"/>
      <c r="AH638" s="103"/>
      <c r="AI638" s="103" t="s">
        <v>4052</v>
      </c>
      <c r="AJ638" s="91" t="s">
        <v>4053</v>
      </c>
      <c r="AK638" s="135" t="s">
        <v>4054</v>
      </c>
      <c r="AL638" s="103"/>
      <c r="AM638" s="91" t="s">
        <v>2302</v>
      </c>
      <c r="AN638" s="103"/>
      <c r="AO638" s="195"/>
    </row>
    <row r="639" spans="1:47" ht="35.1" customHeight="1">
      <c r="A639" s="118">
        <v>219</v>
      </c>
      <c r="B639" s="118">
        <v>2024</v>
      </c>
      <c r="C639" s="138" t="s">
        <v>4081</v>
      </c>
      <c r="D639" s="119" t="s">
        <v>4082</v>
      </c>
      <c r="E639" s="138" t="s">
        <v>4083</v>
      </c>
      <c r="F639" s="51" t="s">
        <v>152</v>
      </c>
      <c r="G639" s="138" t="s">
        <v>4084</v>
      </c>
      <c r="H639" s="119">
        <v>57.8</v>
      </c>
      <c r="I639" s="139" t="s">
        <v>4086</v>
      </c>
      <c r="J639" s="126" t="s">
        <v>4085</v>
      </c>
      <c r="K639" s="27" t="s">
        <v>4</v>
      </c>
      <c r="L639" s="28" t="s">
        <v>764</v>
      </c>
      <c r="M639" s="121">
        <v>45505</v>
      </c>
      <c r="N639" s="121">
        <v>45692</v>
      </c>
      <c r="O639" s="140"/>
      <c r="P639" s="119">
        <v>1.32</v>
      </c>
      <c r="Q639" s="141"/>
      <c r="R639" s="141"/>
      <c r="S639" s="119">
        <v>0.22</v>
      </c>
      <c r="T639" s="111">
        <v>2024</v>
      </c>
      <c r="U639" s="119">
        <v>0.04</v>
      </c>
      <c r="V639" s="118">
        <v>2024</v>
      </c>
      <c r="W639" s="119">
        <v>6.71</v>
      </c>
      <c r="X639" s="119">
        <v>33.4</v>
      </c>
      <c r="Y639" s="141"/>
      <c r="Z639" s="141"/>
      <c r="AA639" s="141"/>
      <c r="AB639" s="119">
        <v>26.69</v>
      </c>
      <c r="AC639" s="118">
        <v>2024</v>
      </c>
      <c r="AD639" s="142"/>
      <c r="AE639" s="142"/>
      <c r="AF639" s="119" t="s">
        <v>4097</v>
      </c>
      <c r="AG639" s="119" t="s">
        <v>4098</v>
      </c>
      <c r="AH639" s="119" t="s">
        <v>4099</v>
      </c>
      <c r="AI639" s="141"/>
      <c r="AJ639" s="53"/>
      <c r="AK639" s="52"/>
      <c r="AL639" s="141"/>
      <c r="AM639" s="29" t="s">
        <v>2302</v>
      </c>
      <c r="AN639" s="141"/>
      <c r="AO639" s="196"/>
    </row>
    <row r="640" spans="1:47" ht="35.1" customHeight="1">
      <c r="A640" s="118">
        <v>220</v>
      </c>
      <c r="B640" s="118">
        <v>2024</v>
      </c>
      <c r="C640" s="138" t="s">
        <v>4093</v>
      </c>
      <c r="D640" s="119" t="s">
        <v>4094</v>
      </c>
      <c r="E640" s="138" t="s">
        <v>4092</v>
      </c>
      <c r="F640" s="51" t="s">
        <v>57</v>
      </c>
      <c r="G640" s="138" t="s">
        <v>1270</v>
      </c>
      <c r="H640" s="119">
        <v>141.12</v>
      </c>
      <c r="I640" s="139" t="s">
        <v>4095</v>
      </c>
      <c r="J640" s="126" t="s">
        <v>4096</v>
      </c>
      <c r="K640" s="27" t="s">
        <v>4</v>
      </c>
      <c r="L640" s="28" t="s">
        <v>764</v>
      </c>
      <c r="M640" s="121">
        <v>45615</v>
      </c>
      <c r="N640" s="121">
        <v>45686</v>
      </c>
      <c r="O640" s="140"/>
      <c r="P640" s="119">
        <v>5.25</v>
      </c>
      <c r="Q640" s="119">
        <v>1.36</v>
      </c>
      <c r="R640" s="119" t="s">
        <v>2488</v>
      </c>
      <c r="S640" s="119"/>
      <c r="T640" s="27"/>
      <c r="U640" s="119">
        <v>1.1000000000000001</v>
      </c>
      <c r="V640" s="118">
        <v>2024</v>
      </c>
      <c r="W640" s="119">
        <v>9.27</v>
      </c>
      <c r="X640" s="119">
        <v>15.84</v>
      </c>
      <c r="Y640" s="141"/>
      <c r="Z640" s="141"/>
      <c r="AA640" s="141"/>
      <c r="AB640" s="119">
        <v>5.59</v>
      </c>
      <c r="AC640" s="118">
        <v>2024</v>
      </c>
      <c r="AD640" s="142"/>
      <c r="AE640" s="142"/>
      <c r="AF640" s="141"/>
      <c r="AG640" s="141"/>
      <c r="AH640" s="141"/>
      <c r="AI640" s="141"/>
      <c r="AJ640" s="53"/>
      <c r="AK640" s="52"/>
      <c r="AL640" s="141"/>
      <c r="AM640" s="29" t="s">
        <v>2302</v>
      </c>
      <c r="AN640" s="141"/>
      <c r="AO640" s="196"/>
    </row>
    <row r="641" spans="1:41" ht="35.1" customHeight="1">
      <c r="A641" s="118">
        <v>221</v>
      </c>
      <c r="B641" s="118">
        <v>2024</v>
      </c>
      <c r="C641" s="138" t="s">
        <v>4100</v>
      </c>
      <c r="D641" s="119" t="s">
        <v>4101</v>
      </c>
      <c r="E641" s="138" t="s">
        <v>4102</v>
      </c>
      <c r="F641" s="51" t="s">
        <v>1492</v>
      </c>
      <c r="G641" s="138" t="s">
        <v>1270</v>
      </c>
      <c r="H641" s="119">
        <v>399.42</v>
      </c>
      <c r="I641" s="139" t="s">
        <v>4103</v>
      </c>
      <c r="J641" s="126" t="s">
        <v>4104</v>
      </c>
      <c r="K641" s="27" t="s">
        <v>4</v>
      </c>
      <c r="L641" s="28" t="s">
        <v>764</v>
      </c>
      <c r="M641" s="121">
        <v>45601</v>
      </c>
      <c r="N641" s="121">
        <v>45694</v>
      </c>
      <c r="O641" s="140"/>
      <c r="P641" s="119">
        <v>5.0999999999999996</v>
      </c>
      <c r="Q641" s="119">
        <v>8.4600000000000009</v>
      </c>
      <c r="R641" s="119" t="s">
        <v>2430</v>
      </c>
      <c r="S641" s="119">
        <v>8.01</v>
      </c>
      <c r="T641" s="51" t="s">
        <v>2430</v>
      </c>
      <c r="U641" s="119">
        <v>2.57</v>
      </c>
      <c r="V641" s="118">
        <v>2024</v>
      </c>
      <c r="W641" s="119">
        <v>116.43</v>
      </c>
      <c r="X641" s="119">
        <v>178.9</v>
      </c>
      <c r="Y641" s="141"/>
      <c r="Z641" s="141"/>
      <c r="AA641" s="141"/>
      <c r="AB641" s="119">
        <v>62.46</v>
      </c>
      <c r="AC641" s="118">
        <v>2024</v>
      </c>
      <c r="AD641" s="142"/>
      <c r="AE641" s="142"/>
      <c r="AF641" s="141"/>
      <c r="AG641" s="141"/>
      <c r="AH641" s="141"/>
      <c r="AI641" s="141"/>
      <c r="AJ641" s="53"/>
      <c r="AK641" s="52"/>
      <c r="AL641" s="141"/>
      <c r="AM641" s="29" t="s">
        <v>2302</v>
      </c>
      <c r="AN641" s="141"/>
      <c r="AO641" s="196"/>
    </row>
    <row r="642" spans="1:41" ht="35.1" customHeight="1">
      <c r="A642" s="118">
        <v>222</v>
      </c>
      <c r="B642" s="118">
        <v>2024</v>
      </c>
      <c r="C642" s="138" t="s">
        <v>2298</v>
      </c>
      <c r="D642" s="119" t="s">
        <v>2299</v>
      </c>
      <c r="E642" s="138" t="s">
        <v>4105</v>
      </c>
      <c r="F642" s="51" t="s">
        <v>356</v>
      </c>
      <c r="G642" s="138" t="s">
        <v>4106</v>
      </c>
      <c r="H642" s="119">
        <v>17.55</v>
      </c>
      <c r="I642" s="139" t="s">
        <v>2300</v>
      </c>
      <c r="J642" s="126" t="s">
        <v>4107</v>
      </c>
      <c r="K642" s="27" t="s">
        <v>4</v>
      </c>
      <c r="L642" s="28" t="s">
        <v>764</v>
      </c>
      <c r="M642" s="121">
        <v>45595</v>
      </c>
      <c r="N642" s="121">
        <v>45335</v>
      </c>
      <c r="O642" s="140"/>
      <c r="P642" s="119">
        <v>0.78</v>
      </c>
      <c r="Q642" s="119"/>
      <c r="R642" s="119"/>
      <c r="S642" s="119"/>
      <c r="T642" s="51"/>
      <c r="U642" s="119"/>
      <c r="V642" s="118"/>
      <c r="W642" s="119">
        <v>1.56</v>
      </c>
      <c r="X642" s="119">
        <v>6.73</v>
      </c>
      <c r="Y642" s="141"/>
      <c r="Z642" s="141"/>
      <c r="AA642" s="141"/>
      <c r="AB642" s="119">
        <v>5.16</v>
      </c>
      <c r="AC642" s="118">
        <v>2024</v>
      </c>
      <c r="AD642" s="142"/>
      <c r="AE642" s="142"/>
      <c r="AF642" s="141"/>
      <c r="AG642" s="141"/>
      <c r="AH642" s="141"/>
      <c r="AI642" s="141"/>
      <c r="AJ642" s="53"/>
      <c r="AK642" s="52"/>
      <c r="AL642" s="141"/>
      <c r="AM642" s="29" t="s">
        <v>2302</v>
      </c>
      <c r="AN642" s="141"/>
      <c r="AO642" s="196"/>
    </row>
    <row r="643" spans="1:41" s="203" customFormat="1" ht="35.1" customHeight="1">
      <c r="A643" s="118">
        <v>223</v>
      </c>
      <c r="B643" s="149">
        <v>2024</v>
      </c>
      <c r="C643" s="150" t="s">
        <v>4151</v>
      </c>
      <c r="D643" s="151" t="s">
        <v>4152</v>
      </c>
      <c r="E643" s="150" t="s">
        <v>4153</v>
      </c>
      <c r="F643" s="106" t="s">
        <v>282</v>
      </c>
      <c r="G643" s="150" t="s">
        <v>4154</v>
      </c>
      <c r="H643" s="151">
        <v>45.9</v>
      </c>
      <c r="I643" s="152" t="s">
        <v>4155</v>
      </c>
      <c r="J643" s="153" t="s">
        <v>4156</v>
      </c>
      <c r="K643" s="90" t="s">
        <v>4</v>
      </c>
      <c r="L643" s="143" t="s">
        <v>764</v>
      </c>
      <c r="M643" s="154">
        <v>45656</v>
      </c>
      <c r="N643" s="154">
        <v>45714</v>
      </c>
      <c r="O643" s="155"/>
      <c r="P643" s="151"/>
      <c r="Q643" s="151"/>
      <c r="R643" s="151"/>
      <c r="S643" s="151"/>
      <c r="T643" s="106"/>
      <c r="U643" s="151"/>
      <c r="V643" s="149"/>
      <c r="W643" s="151">
        <v>26.18</v>
      </c>
      <c r="X643" s="151">
        <v>35.19</v>
      </c>
      <c r="Y643" s="156"/>
      <c r="Z643" s="156"/>
      <c r="AA643" s="156"/>
      <c r="AB643" s="151">
        <v>9.01</v>
      </c>
      <c r="AC643" s="149">
        <v>2025</v>
      </c>
      <c r="AD643" s="157"/>
      <c r="AE643" s="157"/>
      <c r="AF643" s="156"/>
      <c r="AG643" s="156"/>
      <c r="AH643" s="156"/>
      <c r="AI643" s="156"/>
      <c r="AJ643" s="107"/>
      <c r="AK643" s="135"/>
      <c r="AL643" s="156"/>
      <c r="AM643" s="91" t="s">
        <v>2302</v>
      </c>
      <c r="AN643" s="156"/>
      <c r="AO643" s="197"/>
    </row>
    <row r="644" spans="1:41" ht="35.1" customHeight="1">
      <c r="A644" s="118">
        <v>224</v>
      </c>
      <c r="B644" s="118">
        <v>2024</v>
      </c>
      <c r="C644" s="138" t="s">
        <v>4206</v>
      </c>
      <c r="D644" s="119" t="s">
        <v>4205</v>
      </c>
      <c r="E644" s="138" t="s">
        <v>3532</v>
      </c>
      <c r="F644" s="51" t="s">
        <v>65</v>
      </c>
      <c r="G644" s="138" t="s">
        <v>1299</v>
      </c>
      <c r="H644" s="119">
        <v>47.96</v>
      </c>
      <c r="I644" s="139" t="s">
        <v>4204</v>
      </c>
      <c r="J644" s="126" t="s">
        <v>4203</v>
      </c>
      <c r="K644" s="27" t="s">
        <v>4</v>
      </c>
      <c r="L644" s="28" t="s">
        <v>764</v>
      </c>
      <c r="M644" s="121">
        <v>45579</v>
      </c>
      <c r="N644" s="121"/>
      <c r="O644" s="140"/>
      <c r="P644" s="119">
        <v>2.2999999999999998</v>
      </c>
      <c r="Q644" s="119"/>
      <c r="R644" s="119"/>
      <c r="S644" s="119">
        <v>0.33</v>
      </c>
      <c r="T644" s="51">
        <v>2024</v>
      </c>
      <c r="U644" s="119">
        <v>0.8</v>
      </c>
      <c r="V644" s="118">
        <v>2024</v>
      </c>
      <c r="W644" s="119">
        <v>26.81</v>
      </c>
      <c r="X644" s="119">
        <v>36.58</v>
      </c>
      <c r="Y644" s="141"/>
      <c r="Z644" s="141"/>
      <c r="AA644" s="141"/>
      <c r="AB644" s="119">
        <v>9.7799999999999994</v>
      </c>
      <c r="AC644" s="118">
        <v>2024</v>
      </c>
      <c r="AD644" s="142"/>
      <c r="AE644" s="142"/>
      <c r="AF644" s="141"/>
      <c r="AG644" s="141"/>
      <c r="AH644" s="141"/>
      <c r="AI644" s="141"/>
      <c r="AJ644" s="53"/>
      <c r="AK644" s="52"/>
      <c r="AL644" s="141"/>
      <c r="AM644" s="29" t="s">
        <v>2302</v>
      </c>
      <c r="AN644" s="141"/>
      <c r="AO644" s="196"/>
    </row>
    <row r="645" spans="1:41" s="5" customFormat="1" ht="34.5" customHeight="1">
      <c r="A645" s="51">
        <v>225</v>
      </c>
      <c r="B645" s="51">
        <v>2024</v>
      </c>
      <c r="C645" s="51" t="s">
        <v>4498</v>
      </c>
      <c r="D645" s="51" t="s">
        <v>4497</v>
      </c>
      <c r="E645" s="51" t="s">
        <v>4496</v>
      </c>
      <c r="F645" s="51" t="s">
        <v>152</v>
      </c>
      <c r="G645" s="51"/>
      <c r="H645" s="53">
        <v>30.61</v>
      </c>
      <c r="I645" s="139" t="s">
        <v>4495</v>
      </c>
      <c r="J645" s="51" t="s">
        <v>4494</v>
      </c>
      <c r="K645" s="51" t="s">
        <v>4</v>
      </c>
      <c r="L645" s="52" t="s">
        <v>4019</v>
      </c>
      <c r="M645" s="56">
        <v>45631</v>
      </c>
      <c r="N645" s="56">
        <v>45852</v>
      </c>
      <c r="O645" s="53"/>
      <c r="P645" s="53">
        <v>0.36</v>
      </c>
      <c r="Q645" s="53"/>
      <c r="R645" s="51"/>
      <c r="S645" s="53">
        <v>0.04</v>
      </c>
      <c r="T645" s="51">
        <v>2025</v>
      </c>
      <c r="U645" s="53">
        <v>0.92</v>
      </c>
      <c r="V645" s="51">
        <v>2025</v>
      </c>
      <c r="W645" s="53">
        <v>15.12</v>
      </c>
      <c r="X645" s="53">
        <v>24.49</v>
      </c>
      <c r="Y645" s="51"/>
      <c r="Z645" s="53">
        <v>6.85</v>
      </c>
      <c r="AA645" s="51" t="s">
        <v>4068</v>
      </c>
      <c r="AB645" s="53">
        <v>2.52</v>
      </c>
      <c r="AC645" s="51">
        <v>2025</v>
      </c>
      <c r="AD645" s="51"/>
      <c r="AE645" s="51"/>
      <c r="AF645" s="51"/>
      <c r="AG645" s="51"/>
      <c r="AH645" s="122"/>
      <c r="AI645" s="125"/>
      <c r="AJ645" s="125"/>
      <c r="AK645" s="125"/>
      <c r="AL645" s="125"/>
      <c r="AM645" s="53" t="s">
        <v>2302</v>
      </c>
      <c r="AN645" s="125"/>
      <c r="AO645" s="198"/>
    </row>
    <row r="646" spans="1:41" s="5" customFormat="1" ht="34.5" customHeight="1">
      <c r="A646" s="9"/>
      <c r="B646" s="9"/>
      <c r="C646" s="9"/>
      <c r="D646" s="9"/>
      <c r="E646" s="9"/>
      <c r="F646" s="9"/>
      <c r="G646" s="9"/>
      <c r="H646" s="6">
        <f>SUM(H421:H645)</f>
        <v>142314.92029999994</v>
      </c>
      <c r="I646" s="9"/>
      <c r="J646" s="9"/>
      <c r="K646" s="20"/>
      <c r="L646" s="9"/>
      <c r="M646" s="9"/>
      <c r="N646" s="9"/>
      <c r="O646" s="9"/>
      <c r="P646" s="6">
        <f>SUM(P421:P645)</f>
        <v>5816.8300000000017</v>
      </c>
      <c r="Q646" s="6">
        <f>SUM(Q421:Q645)</f>
        <v>480.84000000000003</v>
      </c>
      <c r="R646" s="6"/>
      <c r="S646" s="6">
        <f>SUM(S424:S645)</f>
        <v>626.1700000000003</v>
      </c>
      <c r="T646" s="6"/>
      <c r="U646" s="6">
        <f>SUM(U421:U645)</f>
        <v>639.41000000000008</v>
      </c>
      <c r="V646" s="6"/>
      <c r="W646" s="6">
        <f>SUM(W421:W645)</f>
        <v>113419.76999999997</v>
      </c>
      <c r="X646" s="6">
        <f>SUM(X421:X645)</f>
        <v>105308.43999999999</v>
      </c>
      <c r="Y646" s="6">
        <f>SUM(Y421:Y645)</f>
        <v>4777.6900000000023</v>
      </c>
      <c r="Z646" s="6">
        <f>SUM(Z421:Z645)</f>
        <v>1222.8199999999997</v>
      </c>
      <c r="AA646" s="6"/>
      <c r="AB646" s="6">
        <f>SUM(AB421:AB645)</f>
        <v>6013.3699999999963</v>
      </c>
      <c r="AC646" s="6"/>
      <c r="AD646" s="6"/>
      <c r="AE646" s="6"/>
      <c r="AF646" s="9"/>
      <c r="AG646" s="9"/>
      <c r="AH646" s="9"/>
      <c r="AI646" s="9"/>
      <c r="AJ646" s="9"/>
      <c r="AK646" s="9"/>
      <c r="AL646" s="9"/>
      <c r="AM646" s="9"/>
      <c r="AN646" s="9"/>
      <c r="AO646" s="75"/>
    </row>
    <row r="647" spans="1:41" s="5" customFormat="1" ht="34.5" customHeight="1">
      <c r="A647" s="45">
        <v>1</v>
      </c>
      <c r="B647" s="111">
        <v>2025</v>
      </c>
      <c r="C647" s="111" t="s">
        <v>4042</v>
      </c>
      <c r="D647" s="111" t="s">
        <v>4043</v>
      </c>
      <c r="E647" s="111" t="s">
        <v>1235</v>
      </c>
      <c r="F647" s="111" t="s">
        <v>356</v>
      </c>
      <c r="G647" s="111" t="s">
        <v>4044</v>
      </c>
      <c r="H647" s="167">
        <v>254.78</v>
      </c>
      <c r="I647" s="168" t="s">
        <v>4045</v>
      </c>
      <c r="J647" s="111" t="s">
        <v>4041</v>
      </c>
      <c r="K647" s="45" t="s">
        <v>4</v>
      </c>
      <c r="L647" s="169" t="s">
        <v>764</v>
      </c>
      <c r="M647" s="170">
        <v>45671</v>
      </c>
      <c r="N647" s="170">
        <v>45684</v>
      </c>
      <c r="O647" s="167"/>
      <c r="P647" s="167">
        <v>4.62</v>
      </c>
      <c r="Q647" s="167">
        <v>7.71</v>
      </c>
      <c r="R647" s="111" t="s">
        <v>4046</v>
      </c>
      <c r="S647" s="167">
        <v>3.48</v>
      </c>
      <c r="T647" s="111" t="s">
        <v>4046</v>
      </c>
      <c r="U647" s="167"/>
      <c r="V647" s="111"/>
      <c r="W647" s="167">
        <v>103.47</v>
      </c>
      <c r="X647" s="167">
        <v>115.73</v>
      </c>
      <c r="Y647" s="111"/>
      <c r="Z647" s="167"/>
      <c r="AA647" s="111"/>
      <c r="AB647" s="167">
        <v>12.11</v>
      </c>
      <c r="AC647" s="111">
        <v>2025</v>
      </c>
      <c r="AD647" s="111"/>
      <c r="AE647" s="111"/>
      <c r="AF647" s="111"/>
      <c r="AG647" s="111"/>
      <c r="AH647" s="171"/>
      <c r="AI647" s="172"/>
      <c r="AJ647" s="172"/>
      <c r="AK647" s="172"/>
      <c r="AL647" s="172"/>
      <c r="AM647" s="47" t="s">
        <v>2302</v>
      </c>
      <c r="AN647" s="172"/>
      <c r="AO647" s="194"/>
    </row>
    <row r="648" spans="1:41" s="5" customFormat="1" ht="34.5" customHeight="1">
      <c r="A648" s="27">
        <v>2</v>
      </c>
      <c r="B648" s="27">
        <v>2025</v>
      </c>
      <c r="C648" s="27" t="s">
        <v>4056</v>
      </c>
      <c r="D648" s="27" t="s">
        <v>4057</v>
      </c>
      <c r="E648" s="27" t="s">
        <v>3433</v>
      </c>
      <c r="F648" s="27" t="s">
        <v>731</v>
      </c>
      <c r="G648" s="27" t="s">
        <v>4058</v>
      </c>
      <c r="H648" s="29">
        <v>88.24</v>
      </c>
      <c r="I648" s="33" t="s">
        <v>4059</v>
      </c>
      <c r="J648" s="27" t="s">
        <v>4055</v>
      </c>
      <c r="K648" s="45" t="s">
        <v>4</v>
      </c>
      <c r="L648" s="28" t="s">
        <v>764</v>
      </c>
      <c r="M648" s="31">
        <v>45666</v>
      </c>
      <c r="N648" s="31">
        <v>45680</v>
      </c>
      <c r="O648" s="29"/>
      <c r="P648" s="29">
        <v>1.72</v>
      </c>
      <c r="Q648" s="29"/>
      <c r="R648" s="27"/>
      <c r="S648" s="29"/>
      <c r="T648" s="27"/>
      <c r="U648" s="29">
        <v>5.16</v>
      </c>
      <c r="V648" s="27">
        <v>2025</v>
      </c>
      <c r="W648" s="29">
        <v>2.91</v>
      </c>
      <c r="X648" s="29">
        <v>53.7</v>
      </c>
      <c r="Y648" s="27"/>
      <c r="Z648" s="29"/>
      <c r="AA648" s="27"/>
      <c r="AB648" s="29">
        <v>50.79</v>
      </c>
      <c r="AC648" s="27">
        <v>2025</v>
      </c>
      <c r="AD648" s="27"/>
      <c r="AE648" s="27"/>
      <c r="AF648" s="27" t="s">
        <v>4060</v>
      </c>
      <c r="AG648" s="27" t="s">
        <v>4061</v>
      </c>
      <c r="AH648" s="27" t="s">
        <v>4062</v>
      </c>
      <c r="AI648" s="62"/>
      <c r="AJ648" s="62"/>
      <c r="AK648" s="62"/>
      <c r="AL648" s="62"/>
      <c r="AM648" s="47" t="s">
        <v>2302</v>
      </c>
      <c r="AN648" s="62"/>
      <c r="AO648" s="192"/>
    </row>
    <row r="649" spans="1:41" s="5" customFormat="1" ht="34.5" customHeight="1">
      <c r="A649" s="27">
        <v>3</v>
      </c>
      <c r="B649" s="27">
        <v>2025</v>
      </c>
      <c r="C649" s="27" t="s">
        <v>4064</v>
      </c>
      <c r="D649" s="27" t="s">
        <v>4065</v>
      </c>
      <c r="E649" s="27" t="s">
        <v>4063</v>
      </c>
      <c r="F649" s="111" t="s">
        <v>356</v>
      </c>
      <c r="G649" s="27"/>
      <c r="H649" s="29">
        <v>4138.8500000000004</v>
      </c>
      <c r="I649" s="33" t="s">
        <v>4066</v>
      </c>
      <c r="J649" s="27" t="s">
        <v>4067</v>
      </c>
      <c r="K649" s="27" t="s">
        <v>66</v>
      </c>
      <c r="L649" s="28" t="s">
        <v>1006</v>
      </c>
      <c r="M649" s="31">
        <v>45666</v>
      </c>
      <c r="N649" s="31">
        <v>45680</v>
      </c>
      <c r="O649" s="29"/>
      <c r="P649" s="29">
        <v>263.7</v>
      </c>
      <c r="Q649" s="29">
        <v>9.01</v>
      </c>
      <c r="R649" s="27" t="s">
        <v>4069</v>
      </c>
      <c r="S649" s="29">
        <v>10.35</v>
      </c>
      <c r="T649" s="27" t="s">
        <v>4068</v>
      </c>
      <c r="U649" s="29">
        <v>4.7300000000000004</v>
      </c>
      <c r="V649" s="27">
        <v>2025</v>
      </c>
      <c r="W649" s="29">
        <v>3771.07</v>
      </c>
      <c r="X649" s="29">
        <v>3315.88</v>
      </c>
      <c r="Y649" s="27"/>
      <c r="Z649" s="29"/>
      <c r="AA649" s="27"/>
      <c r="AB649" s="29">
        <v>191.52</v>
      </c>
      <c r="AC649" s="27">
        <v>2025</v>
      </c>
      <c r="AD649" s="27"/>
      <c r="AE649" s="27"/>
      <c r="AF649" s="27"/>
      <c r="AG649" s="27"/>
      <c r="AH649" s="127"/>
      <c r="AI649" s="62"/>
      <c r="AJ649" s="62"/>
      <c r="AK649" s="62"/>
      <c r="AL649" s="62"/>
      <c r="AM649" s="47" t="s">
        <v>2302</v>
      </c>
      <c r="AN649" s="62"/>
      <c r="AO649" s="192"/>
    </row>
    <row r="650" spans="1:41" s="5" customFormat="1" ht="34.5" customHeight="1">
      <c r="A650" s="27">
        <v>4</v>
      </c>
      <c r="B650" s="27">
        <v>2025</v>
      </c>
      <c r="C650" s="27" t="s">
        <v>4070</v>
      </c>
      <c r="D650" s="27" t="s">
        <v>4071</v>
      </c>
      <c r="E650" s="27" t="s">
        <v>4072</v>
      </c>
      <c r="F650" s="27" t="s">
        <v>135</v>
      </c>
      <c r="G650" s="27" t="s">
        <v>4073</v>
      </c>
      <c r="H650" s="29">
        <v>76.209999999999994</v>
      </c>
      <c r="I650" s="33" t="s">
        <v>4074</v>
      </c>
      <c r="J650" s="27" t="s">
        <v>4075</v>
      </c>
      <c r="K650" s="45" t="s">
        <v>4</v>
      </c>
      <c r="L650" s="28" t="s">
        <v>764</v>
      </c>
      <c r="M650" s="170">
        <v>45671</v>
      </c>
      <c r="N650" s="31">
        <v>45680</v>
      </c>
      <c r="O650" s="29"/>
      <c r="P650" s="29">
        <v>1.7</v>
      </c>
      <c r="Q650" s="29"/>
      <c r="R650" s="27"/>
      <c r="S650" s="29"/>
      <c r="T650" s="27"/>
      <c r="U650" s="29">
        <v>0.9</v>
      </c>
      <c r="V650" s="27">
        <v>2025</v>
      </c>
      <c r="W650" s="29">
        <v>20.399999999999999</v>
      </c>
      <c r="X650" s="29">
        <v>60.97</v>
      </c>
      <c r="Y650" s="27"/>
      <c r="Z650" s="29"/>
      <c r="AA650" s="27"/>
      <c r="AB650" s="29">
        <v>40.57</v>
      </c>
      <c r="AC650" s="27">
        <v>2025</v>
      </c>
      <c r="AD650" s="27"/>
      <c r="AE650" s="27"/>
      <c r="AF650" s="27" t="s">
        <v>4076</v>
      </c>
      <c r="AG650" s="27" t="s">
        <v>4077</v>
      </c>
      <c r="AH650" s="27" t="s">
        <v>4078</v>
      </c>
      <c r="AI650" s="62"/>
      <c r="AJ650" s="62"/>
      <c r="AK650" s="62"/>
      <c r="AL650" s="62"/>
      <c r="AM650" s="47" t="s">
        <v>2302</v>
      </c>
      <c r="AN650" s="62"/>
      <c r="AO650" s="192"/>
    </row>
    <row r="651" spans="1:41" s="5" customFormat="1" ht="34.5" customHeight="1">
      <c r="A651" s="27">
        <v>5</v>
      </c>
      <c r="B651" s="27">
        <v>2025</v>
      </c>
      <c r="C651" s="27" t="s">
        <v>4109</v>
      </c>
      <c r="D651" s="27" t="s">
        <v>4110</v>
      </c>
      <c r="E651" s="27" t="s">
        <v>4111</v>
      </c>
      <c r="F651" s="27" t="s">
        <v>10</v>
      </c>
      <c r="G651" s="27" t="s">
        <v>4112</v>
      </c>
      <c r="H651" s="29">
        <v>8.4600000000000009</v>
      </c>
      <c r="I651" s="33" t="s">
        <v>4113</v>
      </c>
      <c r="J651" s="27" t="s">
        <v>4114</v>
      </c>
      <c r="K651" s="45" t="s">
        <v>4</v>
      </c>
      <c r="L651" s="28" t="s">
        <v>764</v>
      </c>
      <c r="M651" s="31">
        <v>45708</v>
      </c>
      <c r="N651" s="31">
        <v>45722</v>
      </c>
      <c r="O651" s="29"/>
      <c r="P651" s="29"/>
      <c r="Q651" s="29"/>
      <c r="R651" s="27"/>
      <c r="S651" s="29"/>
      <c r="T651" s="27"/>
      <c r="U651" s="29"/>
      <c r="V651" s="27"/>
      <c r="W651" s="29">
        <v>1.48</v>
      </c>
      <c r="X651" s="29">
        <v>3.87</v>
      </c>
      <c r="Y651" s="27"/>
      <c r="Z651" s="29"/>
      <c r="AA651" s="27"/>
      <c r="AB651" s="29">
        <v>2.39</v>
      </c>
      <c r="AC651" s="27">
        <v>2025</v>
      </c>
      <c r="AD651" s="27"/>
      <c r="AE651" s="27"/>
      <c r="AF651" s="27" t="s">
        <v>4115</v>
      </c>
      <c r="AG651" s="27" t="s">
        <v>4116</v>
      </c>
      <c r="AH651" s="27" t="s">
        <v>4117</v>
      </c>
      <c r="AI651" s="62"/>
      <c r="AJ651" s="62"/>
      <c r="AK651" s="62"/>
      <c r="AL651" s="62"/>
      <c r="AM651" s="47" t="s">
        <v>2302</v>
      </c>
      <c r="AN651" s="62"/>
      <c r="AO651" s="192"/>
    </row>
    <row r="652" spans="1:41" s="206" customFormat="1" ht="34.5" customHeight="1">
      <c r="A652" s="27">
        <v>6</v>
      </c>
      <c r="B652" s="90">
        <v>2025</v>
      </c>
      <c r="C652" s="90" t="s">
        <v>4118</v>
      </c>
      <c r="D652" s="90" t="s">
        <v>4119</v>
      </c>
      <c r="E652" s="90" t="s">
        <v>4120</v>
      </c>
      <c r="F652" s="90" t="s">
        <v>135</v>
      </c>
      <c r="G652" s="90" t="s">
        <v>4121</v>
      </c>
      <c r="H652" s="91">
        <v>31.25</v>
      </c>
      <c r="I652" s="92" t="s">
        <v>4122</v>
      </c>
      <c r="J652" s="90" t="s">
        <v>4123</v>
      </c>
      <c r="K652" s="146" t="s">
        <v>4</v>
      </c>
      <c r="L652" s="143" t="s">
        <v>764</v>
      </c>
      <c r="M652" s="94">
        <v>45707</v>
      </c>
      <c r="N652" s="94">
        <v>45716</v>
      </c>
      <c r="O652" s="91"/>
      <c r="P652" s="91">
        <v>1.1599999999999999</v>
      </c>
      <c r="Q652" s="91"/>
      <c r="R652" s="90"/>
      <c r="S652" s="91"/>
      <c r="T652" s="90"/>
      <c r="U652" s="91"/>
      <c r="V652" s="90"/>
      <c r="W652" s="91">
        <v>4</v>
      </c>
      <c r="X652" s="91">
        <v>4</v>
      </c>
      <c r="Y652" s="90"/>
      <c r="Z652" s="91"/>
      <c r="AA652" s="90"/>
      <c r="AB652" s="91"/>
      <c r="AC652" s="90"/>
      <c r="AD652" s="90"/>
      <c r="AE652" s="90"/>
      <c r="AF652" s="90" t="s">
        <v>4124</v>
      </c>
      <c r="AG652" s="90" t="s">
        <v>4125</v>
      </c>
      <c r="AH652" s="90" t="s">
        <v>4126</v>
      </c>
      <c r="AI652" s="95"/>
      <c r="AJ652" s="95"/>
      <c r="AK652" s="95"/>
      <c r="AL652" s="95"/>
      <c r="AM652" s="147" t="s">
        <v>2297</v>
      </c>
      <c r="AN652" s="95"/>
      <c r="AO652" s="144"/>
    </row>
    <row r="653" spans="1:41" s="206" customFormat="1" ht="34.5" customHeight="1">
      <c r="A653" s="27">
        <v>7</v>
      </c>
      <c r="B653" s="90">
        <v>2025</v>
      </c>
      <c r="C653" s="90" t="s">
        <v>4127</v>
      </c>
      <c r="D653" s="90" t="s">
        <v>4128</v>
      </c>
      <c r="E653" s="90" t="s">
        <v>2843</v>
      </c>
      <c r="F653" s="90" t="s">
        <v>135</v>
      </c>
      <c r="G653" s="90" t="s">
        <v>4121</v>
      </c>
      <c r="H653" s="91">
        <v>27.75</v>
      </c>
      <c r="I653" s="92" t="s">
        <v>4129</v>
      </c>
      <c r="J653" s="90" t="s">
        <v>4130</v>
      </c>
      <c r="K653" s="146" t="s">
        <v>4</v>
      </c>
      <c r="L653" s="143" t="s">
        <v>764</v>
      </c>
      <c r="M653" s="94">
        <v>45707</v>
      </c>
      <c r="N653" s="94">
        <v>45716</v>
      </c>
      <c r="O653" s="91"/>
      <c r="P653" s="91">
        <v>1.57</v>
      </c>
      <c r="Q653" s="91"/>
      <c r="R653" s="90"/>
      <c r="S653" s="91"/>
      <c r="T653" s="90"/>
      <c r="U653" s="91"/>
      <c r="V653" s="90"/>
      <c r="W653" s="91">
        <v>3.59</v>
      </c>
      <c r="X653" s="91">
        <v>20.3</v>
      </c>
      <c r="Y653" s="90"/>
      <c r="Z653" s="91"/>
      <c r="AA653" s="90"/>
      <c r="AB653" s="91">
        <v>16.71</v>
      </c>
      <c r="AC653" s="90">
        <v>2025</v>
      </c>
      <c r="AD653" s="90"/>
      <c r="AE653" s="90"/>
      <c r="AF653" s="90"/>
      <c r="AG653" s="90"/>
      <c r="AH653" s="148"/>
      <c r="AI653" s="95"/>
      <c r="AJ653" s="95"/>
      <c r="AK653" s="95"/>
      <c r="AL653" s="95"/>
      <c r="AM653" s="147" t="s">
        <v>2302</v>
      </c>
      <c r="AN653" s="95"/>
      <c r="AO653" s="144"/>
    </row>
    <row r="654" spans="1:41" s="206" customFormat="1" ht="34.5" customHeight="1">
      <c r="A654" s="27">
        <v>8</v>
      </c>
      <c r="B654" s="90">
        <v>2025</v>
      </c>
      <c r="C654" s="90" t="s">
        <v>4131</v>
      </c>
      <c r="D654" s="90" t="s">
        <v>4133</v>
      </c>
      <c r="E654" s="90" t="s">
        <v>4132</v>
      </c>
      <c r="F654" s="90" t="s">
        <v>440</v>
      </c>
      <c r="G654" s="90" t="s">
        <v>2336</v>
      </c>
      <c r="H654" s="91">
        <v>15.17</v>
      </c>
      <c r="I654" s="92" t="s">
        <v>4134</v>
      </c>
      <c r="J654" s="90" t="s">
        <v>4135</v>
      </c>
      <c r="K654" s="146" t="s">
        <v>4</v>
      </c>
      <c r="L654" s="143" t="s">
        <v>764</v>
      </c>
      <c r="M654" s="94">
        <v>45705</v>
      </c>
      <c r="N654" s="94">
        <v>45723</v>
      </c>
      <c r="O654" s="91"/>
      <c r="P654" s="91">
        <v>1.4</v>
      </c>
      <c r="Q654" s="91"/>
      <c r="R654" s="90"/>
      <c r="S654" s="91">
        <v>0.11</v>
      </c>
      <c r="T654" s="90">
        <v>2025</v>
      </c>
      <c r="U654" s="91"/>
      <c r="V654" s="90"/>
      <c r="W654" s="91">
        <v>1.74</v>
      </c>
      <c r="X654" s="91">
        <v>1.74</v>
      </c>
      <c r="Y654" s="90"/>
      <c r="Z654" s="91"/>
      <c r="AA654" s="90"/>
      <c r="AB654" s="91"/>
      <c r="AC654" s="90"/>
      <c r="AD654" s="90"/>
      <c r="AE654" s="90"/>
      <c r="AF654" s="90" t="s">
        <v>4136</v>
      </c>
      <c r="AG654" s="90" t="s">
        <v>4137</v>
      </c>
      <c r="AH654" s="90" t="s">
        <v>4138</v>
      </c>
      <c r="AI654" s="95"/>
      <c r="AJ654" s="95"/>
      <c r="AK654" s="95"/>
      <c r="AL654" s="95"/>
      <c r="AM654" s="147" t="s">
        <v>2302</v>
      </c>
      <c r="AN654" s="95"/>
      <c r="AO654" s="144"/>
    </row>
    <row r="655" spans="1:41" s="206" customFormat="1" ht="34.5" customHeight="1">
      <c r="A655" s="27">
        <v>9</v>
      </c>
      <c r="B655" s="90">
        <v>2025</v>
      </c>
      <c r="C655" s="90" t="s">
        <v>4139</v>
      </c>
      <c r="D655" s="90" t="s">
        <v>4140</v>
      </c>
      <c r="E655" s="90" t="s">
        <v>4141</v>
      </c>
      <c r="F655" s="90" t="s">
        <v>152</v>
      </c>
      <c r="G655" s="90" t="s">
        <v>4142</v>
      </c>
      <c r="H655" s="91">
        <v>85.55</v>
      </c>
      <c r="I655" s="92" t="s">
        <v>4143</v>
      </c>
      <c r="J655" s="90" t="s">
        <v>4144</v>
      </c>
      <c r="K655" s="146" t="s">
        <v>4</v>
      </c>
      <c r="L655" s="143" t="s">
        <v>764</v>
      </c>
      <c r="M655" s="94">
        <v>45701</v>
      </c>
      <c r="N655" s="94">
        <v>45776</v>
      </c>
      <c r="O655" s="91"/>
      <c r="P655" s="91">
        <v>0.69</v>
      </c>
      <c r="Q655" s="91"/>
      <c r="R655" s="90"/>
      <c r="S655" s="91">
        <v>5.07</v>
      </c>
      <c r="T655" s="90" t="s">
        <v>4068</v>
      </c>
      <c r="U655" s="91"/>
      <c r="V655" s="90"/>
      <c r="W655" s="91">
        <v>2.8</v>
      </c>
      <c r="X655" s="91">
        <v>2.8</v>
      </c>
      <c r="Y655" s="90"/>
      <c r="Z655" s="91"/>
      <c r="AA655" s="90"/>
      <c r="AB655" s="91"/>
      <c r="AC655" s="90"/>
      <c r="AD655" s="90"/>
      <c r="AE655" s="90"/>
      <c r="AF655" s="90"/>
      <c r="AG655" s="90"/>
      <c r="AH655" s="90"/>
      <c r="AI655" s="95"/>
      <c r="AJ655" s="95"/>
      <c r="AK655" s="95"/>
      <c r="AL655" s="95"/>
      <c r="AM655" s="147" t="s">
        <v>2302</v>
      </c>
      <c r="AN655" s="95"/>
      <c r="AO655" s="144"/>
    </row>
    <row r="656" spans="1:41" s="206" customFormat="1" ht="34.5" customHeight="1">
      <c r="A656" s="27">
        <v>10</v>
      </c>
      <c r="B656" s="90">
        <v>2025</v>
      </c>
      <c r="C656" s="90" t="s">
        <v>4145</v>
      </c>
      <c r="D656" s="90" t="s">
        <v>4146</v>
      </c>
      <c r="E656" s="90" t="s">
        <v>2133</v>
      </c>
      <c r="F656" s="90" t="s">
        <v>57</v>
      </c>
      <c r="G656" s="90" t="s">
        <v>4147</v>
      </c>
      <c r="H656" s="91">
        <v>155.16999999999999</v>
      </c>
      <c r="I656" s="92" t="s">
        <v>4148</v>
      </c>
      <c r="J656" s="90" t="s">
        <v>4149</v>
      </c>
      <c r="K656" s="146" t="s">
        <v>4</v>
      </c>
      <c r="L656" s="143" t="s">
        <v>764</v>
      </c>
      <c r="M656" s="94">
        <v>45694</v>
      </c>
      <c r="N656" s="94">
        <v>45723</v>
      </c>
      <c r="O656" s="91"/>
      <c r="P656" s="91">
        <v>5.13</v>
      </c>
      <c r="Q656" s="91">
        <v>5.94</v>
      </c>
      <c r="R656" s="90" t="s">
        <v>4068</v>
      </c>
      <c r="S656" s="91">
        <v>0.98</v>
      </c>
      <c r="T656" s="90" t="s">
        <v>4150</v>
      </c>
      <c r="U656" s="91"/>
      <c r="V656" s="90"/>
      <c r="W656" s="91">
        <v>43.5</v>
      </c>
      <c r="X656" s="91">
        <v>43.5</v>
      </c>
      <c r="Y656" s="90"/>
      <c r="Z656" s="91"/>
      <c r="AA656" s="90"/>
      <c r="AB656" s="91"/>
      <c r="AC656" s="90"/>
      <c r="AD656" s="90"/>
      <c r="AE656" s="90"/>
      <c r="AF656" s="90"/>
      <c r="AG656" s="90"/>
      <c r="AH656" s="90"/>
      <c r="AI656" s="95"/>
      <c r="AJ656" s="95"/>
      <c r="AK656" s="95"/>
      <c r="AL656" s="95"/>
      <c r="AM656" s="147" t="s">
        <v>2302</v>
      </c>
      <c r="AN656" s="95"/>
      <c r="AO656" s="144"/>
    </row>
    <row r="657" spans="1:41" s="5" customFormat="1" ht="34.5" customHeight="1">
      <c r="A657" s="27">
        <v>11</v>
      </c>
      <c r="B657" s="27">
        <v>2025</v>
      </c>
      <c r="C657" s="27" t="s">
        <v>4158</v>
      </c>
      <c r="D657" s="27" t="s">
        <v>4159</v>
      </c>
      <c r="E657" s="27" t="s">
        <v>4160</v>
      </c>
      <c r="F657" s="27" t="s">
        <v>462</v>
      </c>
      <c r="G657" s="27" t="s">
        <v>4161</v>
      </c>
      <c r="H657" s="29">
        <v>59.68</v>
      </c>
      <c r="I657" s="33" t="s">
        <v>4162</v>
      </c>
      <c r="J657" s="27" t="s">
        <v>4163</v>
      </c>
      <c r="K657" s="45" t="s">
        <v>4</v>
      </c>
      <c r="L657" s="28" t="s">
        <v>3578</v>
      </c>
      <c r="M657" s="31">
        <v>45712</v>
      </c>
      <c r="N657" s="31">
        <v>45735</v>
      </c>
      <c r="O657" s="29"/>
      <c r="P657" s="29">
        <v>2.93</v>
      </c>
      <c r="Q657" s="29"/>
      <c r="R657" s="27"/>
      <c r="S657" s="29">
        <v>0.05</v>
      </c>
      <c r="T657" s="27">
        <v>2025</v>
      </c>
      <c r="U657" s="29">
        <v>0.01</v>
      </c>
      <c r="V657" s="27">
        <v>2025</v>
      </c>
      <c r="W657" s="29">
        <v>7.82</v>
      </c>
      <c r="X657" s="29">
        <v>47.8</v>
      </c>
      <c r="Y657" s="27"/>
      <c r="Z657" s="29"/>
      <c r="AA657" s="27"/>
      <c r="AB657" s="29">
        <v>7.66</v>
      </c>
      <c r="AC657" s="27">
        <v>2025</v>
      </c>
      <c r="AD657" s="27"/>
      <c r="AE657" s="27"/>
      <c r="AF657" s="27" t="s">
        <v>4164</v>
      </c>
      <c r="AG657" s="27" t="s">
        <v>4165</v>
      </c>
      <c r="AH657" s="27" t="s">
        <v>4166</v>
      </c>
      <c r="AI657" s="62"/>
      <c r="AJ657" s="62"/>
      <c r="AK657" s="62"/>
      <c r="AL657" s="62"/>
      <c r="AM657" s="47" t="s">
        <v>2302</v>
      </c>
      <c r="AN657" s="62"/>
      <c r="AO657" s="192"/>
    </row>
    <row r="658" spans="1:41" s="5" customFormat="1" ht="34.5" customHeight="1">
      <c r="A658" s="27">
        <v>12</v>
      </c>
      <c r="B658" s="27">
        <v>2025</v>
      </c>
      <c r="C658" s="27" t="s">
        <v>4167</v>
      </c>
      <c r="D658" s="27" t="s">
        <v>4168</v>
      </c>
      <c r="E658" s="27" t="s">
        <v>4169</v>
      </c>
      <c r="F658" s="27" t="s">
        <v>57</v>
      </c>
      <c r="G658" s="27" t="s">
        <v>4170</v>
      </c>
      <c r="H658" s="29">
        <v>132.03</v>
      </c>
      <c r="I658" s="33" t="s">
        <v>4171</v>
      </c>
      <c r="J658" s="27" t="s">
        <v>4172</v>
      </c>
      <c r="K658" s="45" t="s">
        <v>4</v>
      </c>
      <c r="L658" s="28" t="s">
        <v>764</v>
      </c>
      <c r="M658" s="31">
        <v>45708</v>
      </c>
      <c r="N658" s="31">
        <v>45735</v>
      </c>
      <c r="O658" s="29"/>
      <c r="P658" s="29"/>
      <c r="Q658" s="29"/>
      <c r="R658" s="27"/>
      <c r="S658" s="29">
        <v>0.13</v>
      </c>
      <c r="T658" s="27">
        <v>2025</v>
      </c>
      <c r="U658" s="29"/>
      <c r="V658" s="27"/>
      <c r="W658" s="29">
        <v>22.2</v>
      </c>
      <c r="X658" s="29">
        <v>22.2</v>
      </c>
      <c r="Y658" s="27"/>
      <c r="Z658" s="29"/>
      <c r="AA658" s="27"/>
      <c r="AB658" s="29"/>
      <c r="AC658" s="27"/>
      <c r="AD658" s="27"/>
      <c r="AE658" s="27"/>
      <c r="AF658" s="27"/>
      <c r="AG658" s="27"/>
      <c r="AH658" s="27"/>
      <c r="AI658" s="62"/>
      <c r="AJ658" s="62"/>
      <c r="AK658" s="62"/>
      <c r="AL658" s="62"/>
      <c r="AM658" s="47" t="s">
        <v>2302</v>
      </c>
      <c r="AN658" s="62"/>
      <c r="AO658" s="192"/>
    </row>
    <row r="659" spans="1:41" s="5" customFormat="1" ht="34.5" customHeight="1">
      <c r="A659" s="27">
        <v>13</v>
      </c>
      <c r="B659" s="27">
        <v>2025</v>
      </c>
      <c r="C659" s="27" t="s">
        <v>4173</v>
      </c>
      <c r="D659" s="27" t="s">
        <v>4174</v>
      </c>
      <c r="E659" s="27" t="s">
        <v>496</v>
      </c>
      <c r="F659" s="27" t="s">
        <v>152</v>
      </c>
      <c r="G659" s="27" t="s">
        <v>2283</v>
      </c>
      <c r="H659" s="29">
        <v>83.95</v>
      </c>
      <c r="I659" s="33" t="s">
        <v>4175</v>
      </c>
      <c r="J659" s="27" t="s">
        <v>4176</v>
      </c>
      <c r="K659" s="45" t="s">
        <v>4</v>
      </c>
      <c r="L659" s="28" t="s">
        <v>764</v>
      </c>
      <c r="M659" s="31">
        <v>45712</v>
      </c>
      <c r="N659" s="31">
        <v>45730</v>
      </c>
      <c r="O659" s="29"/>
      <c r="P659" s="29"/>
      <c r="Q659" s="29"/>
      <c r="R659" s="27"/>
      <c r="S659" s="29">
        <v>0.45</v>
      </c>
      <c r="T659" s="27">
        <v>2025</v>
      </c>
      <c r="U659" s="29">
        <v>1.31</v>
      </c>
      <c r="V659" s="27">
        <v>2025</v>
      </c>
      <c r="W659" s="29">
        <v>7.97</v>
      </c>
      <c r="X659" s="29">
        <v>56.52</v>
      </c>
      <c r="Y659" s="27"/>
      <c r="Z659" s="29"/>
      <c r="AA659" s="27"/>
      <c r="AB659" s="29">
        <v>48.55</v>
      </c>
      <c r="AC659" s="27">
        <v>2025</v>
      </c>
      <c r="AD659" s="27"/>
      <c r="AE659" s="27"/>
      <c r="AF659" s="27"/>
      <c r="AG659" s="27"/>
      <c r="AH659" s="27"/>
      <c r="AI659" s="62"/>
      <c r="AJ659" s="62"/>
      <c r="AK659" s="62"/>
      <c r="AL659" s="62"/>
      <c r="AM659" s="47" t="s">
        <v>2302</v>
      </c>
      <c r="AN659" s="62"/>
      <c r="AO659" s="192"/>
    </row>
    <row r="660" spans="1:41" s="5" customFormat="1" ht="34.5" customHeight="1">
      <c r="A660" s="27">
        <v>14</v>
      </c>
      <c r="B660" s="27">
        <v>2025</v>
      </c>
      <c r="C660" s="27" t="s">
        <v>4177</v>
      </c>
      <c r="D660" s="27" t="s">
        <v>4178</v>
      </c>
      <c r="E660" s="27" t="s">
        <v>4179</v>
      </c>
      <c r="F660" s="27" t="s">
        <v>65</v>
      </c>
      <c r="G660" s="27" t="s">
        <v>4180</v>
      </c>
      <c r="H660" s="29">
        <v>17.53</v>
      </c>
      <c r="I660" s="33" t="s">
        <v>4181</v>
      </c>
      <c r="J660" s="27" t="s">
        <v>4182</v>
      </c>
      <c r="K660" s="45" t="s">
        <v>4</v>
      </c>
      <c r="L660" s="28" t="s">
        <v>764</v>
      </c>
      <c r="M660" s="31">
        <v>45709</v>
      </c>
      <c r="N660" s="31"/>
      <c r="O660" s="29"/>
      <c r="P660" s="29">
        <v>0.15</v>
      </c>
      <c r="Q660" s="29"/>
      <c r="R660" s="27"/>
      <c r="S660" s="29"/>
      <c r="T660" s="27"/>
      <c r="U660" s="29">
        <v>0.78</v>
      </c>
      <c r="V660" s="27">
        <v>2025</v>
      </c>
      <c r="W660" s="29">
        <v>7.98</v>
      </c>
      <c r="X660" s="29">
        <v>13.26</v>
      </c>
      <c r="Y660" s="27"/>
      <c r="Z660" s="29"/>
      <c r="AA660" s="27"/>
      <c r="AB660" s="29">
        <v>5.28</v>
      </c>
      <c r="AC660" s="27">
        <v>2025</v>
      </c>
      <c r="AD660" s="27"/>
      <c r="AE660" s="27"/>
      <c r="AF660" s="27"/>
      <c r="AG660" s="27"/>
      <c r="AH660" s="27"/>
      <c r="AI660" s="62"/>
      <c r="AJ660" s="62"/>
      <c r="AK660" s="62"/>
      <c r="AL660" s="62"/>
      <c r="AM660" s="47" t="s">
        <v>2302</v>
      </c>
      <c r="AN660" s="62"/>
      <c r="AO660" s="192"/>
    </row>
    <row r="661" spans="1:41" s="5" customFormat="1" ht="34.5" customHeight="1">
      <c r="A661" s="27">
        <v>15</v>
      </c>
      <c r="B661" s="27">
        <v>2025</v>
      </c>
      <c r="C661" s="27" t="s">
        <v>4198</v>
      </c>
      <c r="D661" s="27" t="s">
        <v>4199</v>
      </c>
      <c r="E661" s="27" t="s">
        <v>4200</v>
      </c>
      <c r="F661" s="27" t="s">
        <v>731</v>
      </c>
      <c r="G661" s="27" t="s">
        <v>1308</v>
      </c>
      <c r="H661" s="29">
        <v>162.02000000000001</v>
      </c>
      <c r="I661" s="33" t="s">
        <v>4201</v>
      </c>
      <c r="J661" s="27" t="s">
        <v>4202</v>
      </c>
      <c r="K661" s="27" t="s">
        <v>4</v>
      </c>
      <c r="L661" s="30">
        <v>1</v>
      </c>
      <c r="M661" s="31">
        <v>45743</v>
      </c>
      <c r="N661" s="31"/>
      <c r="O661" s="29"/>
      <c r="P661" s="29">
        <v>5.25</v>
      </c>
      <c r="Q661" s="29"/>
      <c r="R661" s="27"/>
      <c r="S661" s="29">
        <v>3.29</v>
      </c>
      <c r="T661" s="27" t="s">
        <v>4046</v>
      </c>
      <c r="U661" s="29">
        <v>4.74</v>
      </c>
      <c r="V661" s="27">
        <v>2025</v>
      </c>
      <c r="W661" s="29">
        <v>15.22</v>
      </c>
      <c r="X661" s="29">
        <v>56.06</v>
      </c>
      <c r="Y661" s="29"/>
      <c r="Z661" s="27"/>
      <c r="AA661" s="29"/>
      <c r="AB661" s="29">
        <v>40.82</v>
      </c>
      <c r="AC661" s="27">
        <v>2025</v>
      </c>
      <c r="AD661" s="29"/>
      <c r="AE661" s="27"/>
      <c r="AF661" s="27"/>
      <c r="AG661" s="29"/>
      <c r="AH661" s="27"/>
      <c r="AI661" s="27"/>
      <c r="AJ661" s="27"/>
      <c r="AK661" s="27"/>
      <c r="AL661" s="27"/>
      <c r="AM661" s="47" t="s">
        <v>2302</v>
      </c>
      <c r="AN661" s="27"/>
      <c r="AO661" s="73"/>
    </row>
    <row r="662" spans="1:41" s="5" customFormat="1" ht="34.5" customHeight="1">
      <c r="A662" s="27">
        <v>16</v>
      </c>
      <c r="B662" s="27">
        <v>2025</v>
      </c>
      <c r="C662" s="27" t="s">
        <v>4210</v>
      </c>
      <c r="D662" s="27" t="s">
        <v>1954</v>
      </c>
      <c r="E662" s="27" t="s">
        <v>4209</v>
      </c>
      <c r="F662" s="27" t="s">
        <v>57</v>
      </c>
      <c r="G662" s="27" t="s">
        <v>4147</v>
      </c>
      <c r="H662" s="29">
        <v>78.48</v>
      </c>
      <c r="I662" s="33" t="s">
        <v>4208</v>
      </c>
      <c r="J662" s="27" t="s">
        <v>4207</v>
      </c>
      <c r="K662" s="27" t="s">
        <v>4</v>
      </c>
      <c r="L662" s="30">
        <v>1</v>
      </c>
      <c r="M662" s="31">
        <v>45742</v>
      </c>
      <c r="N662" s="31">
        <v>45761</v>
      </c>
      <c r="O662" s="29"/>
      <c r="P662" s="29">
        <v>9</v>
      </c>
      <c r="Q662" s="29"/>
      <c r="R662" s="27"/>
      <c r="S662" s="29">
        <v>0.14000000000000001</v>
      </c>
      <c r="T662" s="27">
        <v>2025</v>
      </c>
      <c r="U662" s="29"/>
      <c r="V662" s="27"/>
      <c r="W662" s="29">
        <v>17.18</v>
      </c>
      <c r="X662" s="29">
        <v>17.18</v>
      </c>
      <c r="Y662" s="29"/>
      <c r="Z662" s="27"/>
      <c r="AA662" s="29"/>
      <c r="AB662" s="29"/>
      <c r="AC662" s="27"/>
      <c r="AD662" s="29"/>
      <c r="AE662" s="27"/>
      <c r="AF662" s="27"/>
      <c r="AG662" s="29"/>
      <c r="AH662" s="27"/>
      <c r="AI662" s="27"/>
      <c r="AJ662" s="27"/>
      <c r="AK662" s="27"/>
      <c r="AL662" s="27"/>
      <c r="AM662" s="47" t="s">
        <v>2302</v>
      </c>
      <c r="AN662" s="27"/>
      <c r="AO662" s="73"/>
    </row>
    <row r="663" spans="1:41" s="5" customFormat="1" ht="34.5" customHeight="1">
      <c r="A663" s="27">
        <v>17</v>
      </c>
      <c r="B663" s="27">
        <v>2025</v>
      </c>
      <c r="C663" s="27" t="s">
        <v>4211</v>
      </c>
      <c r="D663" s="27" t="s">
        <v>4212</v>
      </c>
      <c r="E663" s="27" t="s">
        <v>1524</v>
      </c>
      <c r="F663" s="27" t="s">
        <v>1574</v>
      </c>
      <c r="G663" s="27"/>
      <c r="H663" s="29">
        <v>80.41</v>
      </c>
      <c r="I663" s="33" t="s">
        <v>4217</v>
      </c>
      <c r="J663" s="27" t="s">
        <v>4213</v>
      </c>
      <c r="K663" s="27" t="s">
        <v>4</v>
      </c>
      <c r="L663" s="28">
        <v>1</v>
      </c>
      <c r="M663" s="31">
        <v>45694</v>
      </c>
      <c r="N663" s="31">
        <v>45705</v>
      </c>
      <c r="O663" s="29"/>
      <c r="P663" s="29">
        <v>4.4400000000000004</v>
      </c>
      <c r="Q663" s="29"/>
      <c r="R663" s="27"/>
      <c r="S663" s="29">
        <v>0.28999999999999998</v>
      </c>
      <c r="T663" s="27">
        <v>2025</v>
      </c>
      <c r="U663" s="29">
        <v>2.85</v>
      </c>
      <c r="V663" s="27">
        <v>2025</v>
      </c>
      <c r="W663" s="29">
        <v>9.36</v>
      </c>
      <c r="X663" s="29">
        <v>19.170000000000002</v>
      </c>
      <c r="Y663" s="29"/>
      <c r="Z663" s="27"/>
      <c r="AA663" s="29"/>
      <c r="AB663" s="29">
        <v>9.81</v>
      </c>
      <c r="AC663" s="27">
        <v>2025</v>
      </c>
      <c r="AD663" s="29"/>
      <c r="AE663" s="27"/>
      <c r="AF663" s="158" t="s">
        <v>4214</v>
      </c>
      <c r="AG663" s="29" t="s">
        <v>4215</v>
      </c>
      <c r="AH663" s="27" t="s">
        <v>4216</v>
      </c>
      <c r="AI663" s="27"/>
      <c r="AJ663" s="27"/>
      <c r="AK663" s="27"/>
      <c r="AL663" s="27"/>
      <c r="AM663" s="47" t="s">
        <v>2302</v>
      </c>
      <c r="AN663" s="27"/>
      <c r="AO663" s="73"/>
    </row>
    <row r="664" spans="1:41" s="5" customFormat="1" ht="34.5" customHeight="1">
      <c r="A664" s="27">
        <v>18</v>
      </c>
      <c r="B664" s="27">
        <v>2025</v>
      </c>
      <c r="C664" s="27" t="s">
        <v>4222</v>
      </c>
      <c r="D664" s="27" t="s">
        <v>4221</v>
      </c>
      <c r="E664" s="27" t="s">
        <v>4220</v>
      </c>
      <c r="F664" s="27" t="s">
        <v>731</v>
      </c>
      <c r="G664" s="27"/>
      <c r="H664" s="29">
        <v>385.12</v>
      </c>
      <c r="I664" s="33" t="s">
        <v>4219</v>
      </c>
      <c r="J664" s="27" t="s">
        <v>4218</v>
      </c>
      <c r="K664" s="27" t="s">
        <v>4</v>
      </c>
      <c r="L664" s="28" t="s">
        <v>1006</v>
      </c>
      <c r="M664" s="31">
        <v>45742</v>
      </c>
      <c r="N664" s="31">
        <v>45751</v>
      </c>
      <c r="O664" s="29"/>
      <c r="P664" s="29">
        <v>21.6</v>
      </c>
      <c r="Q664" s="29"/>
      <c r="R664" s="27"/>
      <c r="S664" s="29">
        <v>6.96</v>
      </c>
      <c r="T664" s="27" t="s">
        <v>4068</v>
      </c>
      <c r="U664" s="29">
        <v>8.18</v>
      </c>
      <c r="V664" s="27">
        <v>2025</v>
      </c>
      <c r="W664" s="29">
        <v>150.85</v>
      </c>
      <c r="X664" s="29">
        <v>183.24</v>
      </c>
      <c r="Y664" s="29"/>
      <c r="Z664" s="27"/>
      <c r="AA664" s="29"/>
      <c r="AB664" s="29">
        <v>22.2</v>
      </c>
      <c r="AC664" s="27">
        <v>2025</v>
      </c>
      <c r="AD664" s="29"/>
      <c r="AE664" s="27"/>
      <c r="AF664" s="27"/>
      <c r="AG664" s="29"/>
      <c r="AH664" s="27"/>
      <c r="AI664" s="27"/>
      <c r="AJ664" s="27"/>
      <c r="AK664" s="27"/>
      <c r="AL664" s="27"/>
      <c r="AM664" s="47" t="s">
        <v>2302</v>
      </c>
      <c r="AN664" s="27"/>
      <c r="AO664" s="73"/>
    </row>
    <row r="665" spans="1:41" s="5" customFormat="1" ht="34.5" customHeight="1">
      <c r="A665" s="27">
        <v>19</v>
      </c>
      <c r="B665" s="27">
        <v>2025</v>
      </c>
      <c r="C665" s="27" t="s">
        <v>4230</v>
      </c>
      <c r="D665" s="27" t="s">
        <v>4229</v>
      </c>
      <c r="E665" s="27" t="s">
        <v>4228</v>
      </c>
      <c r="F665" s="27" t="s">
        <v>135</v>
      </c>
      <c r="G665" s="27"/>
      <c r="H665" s="29">
        <v>53.53</v>
      </c>
      <c r="I665" s="33" t="s">
        <v>4227</v>
      </c>
      <c r="J665" s="27" t="s">
        <v>4226</v>
      </c>
      <c r="K665" s="27" t="s">
        <v>4</v>
      </c>
      <c r="L665" s="28">
        <v>1</v>
      </c>
      <c r="M665" s="31">
        <v>45742</v>
      </c>
      <c r="N665" s="31">
        <v>45749</v>
      </c>
      <c r="O665" s="29"/>
      <c r="P665" s="29">
        <v>2.2999999999999998</v>
      </c>
      <c r="Q665" s="29"/>
      <c r="R665" s="27"/>
      <c r="S665" s="29"/>
      <c r="T665" s="27"/>
      <c r="U665" s="29"/>
      <c r="V665" s="27"/>
      <c r="W665" s="29">
        <v>21.34</v>
      </c>
      <c r="X665" s="29">
        <v>21.34</v>
      </c>
      <c r="Y665" s="29"/>
      <c r="Z665" s="27"/>
      <c r="AA665" s="29"/>
      <c r="AB665" s="29"/>
      <c r="AC665" s="27"/>
      <c r="AD665" s="29"/>
      <c r="AE665" s="27"/>
      <c r="AF665" s="27" t="s">
        <v>4225</v>
      </c>
      <c r="AG665" s="29" t="s">
        <v>4224</v>
      </c>
      <c r="AH665" s="27" t="s">
        <v>4223</v>
      </c>
      <c r="AI665" s="27"/>
      <c r="AJ665" s="27"/>
      <c r="AK665" s="27"/>
      <c r="AL665" s="27"/>
      <c r="AM665" s="47" t="s">
        <v>2297</v>
      </c>
      <c r="AN665" s="27"/>
      <c r="AO665" s="73"/>
    </row>
    <row r="666" spans="1:41" s="5" customFormat="1" ht="34.5" customHeight="1">
      <c r="A666" s="27">
        <v>20</v>
      </c>
      <c r="B666" s="27">
        <v>2025</v>
      </c>
      <c r="C666" s="27" t="s">
        <v>4238</v>
      </c>
      <c r="D666" s="27" t="s">
        <v>4237</v>
      </c>
      <c r="E666" s="27" t="s">
        <v>4236</v>
      </c>
      <c r="F666" s="27" t="s">
        <v>1574</v>
      </c>
      <c r="G666" s="27"/>
      <c r="H666" s="29">
        <v>215.82</v>
      </c>
      <c r="I666" s="33" t="s">
        <v>4235</v>
      </c>
      <c r="J666" s="27" t="s">
        <v>4234</v>
      </c>
      <c r="K666" s="27" t="s">
        <v>4</v>
      </c>
      <c r="L666" s="28">
        <v>1</v>
      </c>
      <c r="M666" s="31">
        <v>45743</v>
      </c>
      <c r="N666" s="31">
        <v>45750</v>
      </c>
      <c r="O666" s="29"/>
      <c r="P666" s="29">
        <v>13.19</v>
      </c>
      <c r="Q666" s="29"/>
      <c r="R666" s="27"/>
      <c r="S666" s="29">
        <v>6.72</v>
      </c>
      <c r="T666" s="27" t="s">
        <v>4233</v>
      </c>
      <c r="U666" s="29"/>
      <c r="V666" s="27"/>
      <c r="W666" s="29">
        <v>23.63</v>
      </c>
      <c r="X666" s="29">
        <v>23.63</v>
      </c>
      <c r="Y666" s="29"/>
      <c r="Z666" s="27"/>
      <c r="AA666" s="29"/>
      <c r="AB666" s="29"/>
      <c r="AC666" s="27"/>
      <c r="AD666" s="29"/>
      <c r="AE666" s="27"/>
      <c r="AF666" s="158" t="s">
        <v>4232</v>
      </c>
      <c r="AG666" s="29" t="s">
        <v>4239</v>
      </c>
      <c r="AH666" s="27" t="s">
        <v>4231</v>
      </c>
      <c r="AI666" s="27"/>
      <c r="AJ666" s="27"/>
      <c r="AK666" s="27"/>
      <c r="AL666" s="27"/>
      <c r="AM666" s="47" t="s">
        <v>2302</v>
      </c>
      <c r="AN666" s="27"/>
      <c r="AO666" s="73"/>
    </row>
    <row r="667" spans="1:41" s="5" customFormat="1" ht="34.5" customHeight="1">
      <c r="A667" s="27">
        <v>21</v>
      </c>
      <c r="B667" s="27">
        <v>2025</v>
      </c>
      <c r="C667" s="27" t="s">
        <v>4243</v>
      </c>
      <c r="D667" s="27" t="s">
        <v>4242</v>
      </c>
      <c r="E667" s="27" t="s">
        <v>1174</v>
      </c>
      <c r="F667" s="27" t="s">
        <v>2</v>
      </c>
      <c r="G667" s="27" t="s">
        <v>4147</v>
      </c>
      <c r="H667" s="29">
        <v>12.55</v>
      </c>
      <c r="I667" s="33" t="s">
        <v>4241</v>
      </c>
      <c r="J667" s="27" t="s">
        <v>4240</v>
      </c>
      <c r="K667" s="27" t="s">
        <v>4</v>
      </c>
      <c r="L667" s="28">
        <v>1</v>
      </c>
      <c r="M667" s="31">
        <v>45742</v>
      </c>
      <c r="N667" s="31"/>
      <c r="O667" s="29"/>
      <c r="P667" s="29"/>
      <c r="Q667" s="29"/>
      <c r="R667" s="27"/>
      <c r="S667" s="29">
        <v>0.32</v>
      </c>
      <c r="T667" s="27">
        <v>2025</v>
      </c>
      <c r="U667" s="29"/>
      <c r="V667" s="27"/>
      <c r="W667" s="29"/>
      <c r="X667" s="29">
        <v>2.73</v>
      </c>
      <c r="Y667" s="29"/>
      <c r="Z667" s="27"/>
      <c r="AA667" s="29"/>
      <c r="AB667" s="29">
        <v>2.73</v>
      </c>
      <c r="AC667" s="27">
        <v>2025</v>
      </c>
      <c r="AD667" s="29"/>
      <c r="AE667" s="27"/>
      <c r="AF667" s="158"/>
      <c r="AG667" s="29"/>
      <c r="AH667" s="27"/>
      <c r="AI667" s="27"/>
      <c r="AJ667" s="27"/>
      <c r="AK667" s="27"/>
      <c r="AL667" s="27"/>
      <c r="AM667" s="47" t="s">
        <v>2302</v>
      </c>
      <c r="AN667" s="27"/>
      <c r="AO667" s="73"/>
    </row>
    <row r="668" spans="1:41" s="5" customFormat="1" ht="34.5" customHeight="1">
      <c r="A668" s="27">
        <v>22</v>
      </c>
      <c r="B668" s="27">
        <v>2025</v>
      </c>
      <c r="C668" s="27" t="s">
        <v>4252</v>
      </c>
      <c r="D668" s="27" t="s">
        <v>4251</v>
      </c>
      <c r="E668" s="27" t="s">
        <v>4250</v>
      </c>
      <c r="F668" s="27" t="s">
        <v>356</v>
      </c>
      <c r="G668" s="27"/>
      <c r="H668" s="29">
        <v>140.49</v>
      </c>
      <c r="I668" s="33" t="s">
        <v>4249</v>
      </c>
      <c r="J668" s="27" t="s">
        <v>4248</v>
      </c>
      <c r="K668" s="27" t="s">
        <v>4</v>
      </c>
      <c r="L668" s="28">
        <v>1</v>
      </c>
      <c r="M668" s="31">
        <v>45672</v>
      </c>
      <c r="N668" s="31">
        <v>45763</v>
      </c>
      <c r="O668" s="29"/>
      <c r="P668" s="29">
        <v>2.57</v>
      </c>
      <c r="Q668" s="29"/>
      <c r="R668" s="27"/>
      <c r="S668" s="29">
        <v>2.6</v>
      </c>
      <c r="T668" s="27" t="s">
        <v>4247</v>
      </c>
      <c r="U668" s="29">
        <v>10.63</v>
      </c>
      <c r="V668" s="27">
        <v>2025</v>
      </c>
      <c r="W668" s="29">
        <v>15.09</v>
      </c>
      <c r="X668" s="29">
        <v>74.59</v>
      </c>
      <c r="Y668" s="29"/>
      <c r="Z668" s="27"/>
      <c r="AA668" s="29"/>
      <c r="AB668" s="29">
        <v>59.49</v>
      </c>
      <c r="AC668" s="27">
        <v>2025</v>
      </c>
      <c r="AD668" s="29"/>
      <c r="AE668" s="27"/>
      <c r="AF668" s="27" t="s">
        <v>4246</v>
      </c>
      <c r="AG668" s="29" t="s">
        <v>4245</v>
      </c>
      <c r="AH668" s="27" t="s">
        <v>4244</v>
      </c>
      <c r="AI668" s="27"/>
      <c r="AJ668" s="27"/>
      <c r="AK668" s="27"/>
      <c r="AL668" s="27"/>
      <c r="AM668" s="47" t="s">
        <v>2302</v>
      </c>
      <c r="AN668" s="27"/>
      <c r="AO668" s="73"/>
    </row>
    <row r="669" spans="1:41" s="5" customFormat="1" ht="34.5" customHeight="1">
      <c r="A669" s="27">
        <v>23</v>
      </c>
      <c r="B669" s="27">
        <v>2025</v>
      </c>
      <c r="C669" s="27" t="s">
        <v>4253</v>
      </c>
      <c r="D669" s="27" t="s">
        <v>4255</v>
      </c>
      <c r="E669" s="27" t="s">
        <v>4254</v>
      </c>
      <c r="F669" s="27" t="s">
        <v>731</v>
      </c>
      <c r="G669" s="27" t="s">
        <v>1580</v>
      </c>
      <c r="H669" s="29">
        <v>253.3</v>
      </c>
      <c r="I669" s="33" t="s">
        <v>4256</v>
      </c>
      <c r="J669" s="27" t="s">
        <v>4257</v>
      </c>
      <c r="K669" s="27" t="s">
        <v>4</v>
      </c>
      <c r="L669" s="28">
        <v>1</v>
      </c>
      <c r="M669" s="31">
        <v>45747</v>
      </c>
      <c r="N669" s="31">
        <v>45755</v>
      </c>
      <c r="O669" s="29"/>
      <c r="P669" s="29">
        <v>3.48</v>
      </c>
      <c r="Q669" s="29"/>
      <c r="R669" s="27"/>
      <c r="S669" s="29">
        <v>10.8</v>
      </c>
      <c r="T669" s="27" t="s">
        <v>4068</v>
      </c>
      <c r="U669" s="29"/>
      <c r="V669" s="27"/>
      <c r="W669" s="29">
        <v>46.99</v>
      </c>
      <c r="X669" s="29">
        <v>93.14</v>
      </c>
      <c r="Y669" s="29"/>
      <c r="Z669" s="27"/>
      <c r="AA669" s="29"/>
      <c r="AB669" s="29">
        <v>46.15</v>
      </c>
      <c r="AC669" s="27">
        <v>2025</v>
      </c>
      <c r="AD669" s="29"/>
      <c r="AE669" s="27"/>
      <c r="AF669" s="27"/>
      <c r="AG669" s="29"/>
      <c r="AH669" s="27"/>
      <c r="AI669" s="27"/>
      <c r="AJ669" s="27"/>
      <c r="AK669" s="27"/>
      <c r="AL669" s="27"/>
      <c r="AM669" s="47" t="s">
        <v>2302</v>
      </c>
      <c r="AN669" s="27"/>
      <c r="AO669" s="73"/>
    </row>
    <row r="670" spans="1:41" s="5" customFormat="1" ht="34.5" customHeight="1">
      <c r="A670" s="27">
        <v>24</v>
      </c>
      <c r="B670" s="27">
        <v>2025</v>
      </c>
      <c r="C670" s="27" t="s">
        <v>4263</v>
      </c>
      <c r="D670" s="27" t="s">
        <v>4264</v>
      </c>
      <c r="E670" s="27" t="s">
        <v>4262</v>
      </c>
      <c r="F670" s="27" t="s">
        <v>152</v>
      </c>
      <c r="G670" s="27"/>
      <c r="H670" s="29">
        <v>1862.17</v>
      </c>
      <c r="I670" s="33" t="s">
        <v>4260</v>
      </c>
      <c r="J670" s="27" t="s">
        <v>4261</v>
      </c>
      <c r="K670" s="27" t="s">
        <v>66</v>
      </c>
      <c r="L670" s="28">
        <v>1</v>
      </c>
      <c r="M670" s="31">
        <v>45761</v>
      </c>
      <c r="N670" s="31">
        <v>45772</v>
      </c>
      <c r="O670" s="29"/>
      <c r="P670" s="29">
        <v>107.98</v>
      </c>
      <c r="Q670" s="29"/>
      <c r="R670" s="27"/>
      <c r="S670" s="29">
        <v>38.33</v>
      </c>
      <c r="T670" s="27" t="s">
        <v>4068</v>
      </c>
      <c r="U670" s="29">
        <v>6.71</v>
      </c>
      <c r="V670" s="27">
        <v>2025</v>
      </c>
      <c r="W670" s="29">
        <v>1599.04</v>
      </c>
      <c r="X670" s="29">
        <v>1494.93</v>
      </c>
      <c r="Y670" s="29"/>
      <c r="Z670" s="27"/>
      <c r="AA670" s="29"/>
      <c r="AB670" s="29"/>
      <c r="AC670" s="27"/>
      <c r="AD670" s="29"/>
      <c r="AE670" s="27"/>
      <c r="AF670" s="27"/>
      <c r="AG670" s="29"/>
      <c r="AH670" s="27"/>
      <c r="AI670" s="27"/>
      <c r="AJ670" s="27"/>
      <c r="AK670" s="27"/>
      <c r="AL670" s="27"/>
      <c r="AM670" s="47" t="s">
        <v>2302</v>
      </c>
      <c r="AN670" s="27"/>
      <c r="AO670" s="73"/>
    </row>
    <row r="671" spans="1:41" s="5" customFormat="1" ht="34.5" customHeight="1">
      <c r="A671" s="27">
        <v>25</v>
      </c>
      <c r="B671" s="27">
        <v>2025</v>
      </c>
      <c r="C671" s="27" t="s">
        <v>3875</v>
      </c>
      <c r="D671" s="27" t="s">
        <v>3876</v>
      </c>
      <c r="E671" s="27" t="s">
        <v>4265</v>
      </c>
      <c r="F671" s="27" t="s">
        <v>356</v>
      </c>
      <c r="G671" s="27"/>
      <c r="H671" s="29">
        <v>457.53</v>
      </c>
      <c r="I671" s="33" t="s">
        <v>4266</v>
      </c>
      <c r="J671" s="27" t="s">
        <v>4267</v>
      </c>
      <c r="K671" s="27" t="s">
        <v>66</v>
      </c>
      <c r="L671" s="28">
        <v>1</v>
      </c>
      <c r="M671" s="31">
        <v>45804</v>
      </c>
      <c r="N671" s="31">
        <v>45806</v>
      </c>
      <c r="O671" s="29"/>
      <c r="P671" s="29">
        <v>3.11</v>
      </c>
      <c r="Q671" s="29">
        <v>5.21</v>
      </c>
      <c r="R671" s="27" t="s">
        <v>4268</v>
      </c>
      <c r="S671" s="29">
        <v>3.64</v>
      </c>
      <c r="T671" s="27" t="s">
        <v>4268</v>
      </c>
      <c r="U671" s="29"/>
      <c r="V671" s="27"/>
      <c r="W671" s="29">
        <v>196.87</v>
      </c>
      <c r="X671" s="29">
        <v>228.93</v>
      </c>
      <c r="Y671" s="29"/>
      <c r="Z671" s="29">
        <v>6.28</v>
      </c>
      <c r="AA671" s="29" t="s">
        <v>4268</v>
      </c>
      <c r="AB671" s="29">
        <v>25.78</v>
      </c>
      <c r="AC671" s="27">
        <v>2025</v>
      </c>
      <c r="AD671" s="29"/>
      <c r="AE671" s="27"/>
      <c r="AF671" s="27"/>
      <c r="AG671" s="29"/>
      <c r="AH671" s="27"/>
      <c r="AI671" s="27"/>
      <c r="AJ671" s="27"/>
      <c r="AK671" s="27"/>
      <c r="AL671" s="27"/>
      <c r="AM671" s="47" t="s">
        <v>2302</v>
      </c>
      <c r="AN671" s="27"/>
      <c r="AO671" s="73"/>
    </row>
    <row r="672" spans="1:41" s="5" customFormat="1" ht="34.5" customHeight="1">
      <c r="A672" s="27">
        <v>26</v>
      </c>
      <c r="B672" s="27">
        <v>2025</v>
      </c>
      <c r="C672" s="27" t="s">
        <v>4270</v>
      </c>
      <c r="D672" s="27" t="s">
        <v>4271</v>
      </c>
      <c r="E672" s="27" t="s">
        <v>4269</v>
      </c>
      <c r="F672" s="27" t="s">
        <v>152</v>
      </c>
      <c r="G672" s="27"/>
      <c r="H672" s="29">
        <v>1749.84</v>
      </c>
      <c r="I672" s="33" t="s">
        <v>4272</v>
      </c>
      <c r="J672" s="27" t="s">
        <v>4273</v>
      </c>
      <c r="K672" s="27" t="s">
        <v>66</v>
      </c>
      <c r="L672" s="28">
        <v>1</v>
      </c>
      <c r="M672" s="31">
        <v>45792</v>
      </c>
      <c r="N672" s="31">
        <v>45800</v>
      </c>
      <c r="O672" s="29"/>
      <c r="P672" s="29">
        <v>45.35</v>
      </c>
      <c r="Q672" s="29"/>
      <c r="R672" s="27"/>
      <c r="S672" s="29">
        <v>5.23</v>
      </c>
      <c r="T672" s="27" t="s">
        <v>4150</v>
      </c>
      <c r="U672" s="29">
        <v>9.44</v>
      </c>
      <c r="V672" s="27">
        <v>2025</v>
      </c>
      <c r="W672" s="29">
        <v>1538.47</v>
      </c>
      <c r="X672" s="29">
        <v>1400.84</v>
      </c>
      <c r="Y672" s="29"/>
      <c r="Z672" s="29"/>
      <c r="AA672" s="29"/>
      <c r="AB672" s="29"/>
      <c r="AC672" s="27"/>
      <c r="AD672" s="29"/>
      <c r="AE672" s="27"/>
      <c r="AF672" s="27" t="s">
        <v>4274</v>
      </c>
      <c r="AG672" s="29" t="s">
        <v>4275</v>
      </c>
      <c r="AH672" s="27" t="s">
        <v>4276</v>
      </c>
      <c r="AI672" s="27"/>
      <c r="AJ672" s="27"/>
      <c r="AK672" s="27"/>
      <c r="AL672" s="27"/>
      <c r="AM672" s="47" t="s">
        <v>2302</v>
      </c>
      <c r="AN672" s="27"/>
      <c r="AO672" s="73"/>
    </row>
    <row r="673" spans="1:41" s="5" customFormat="1" ht="34.5" customHeight="1">
      <c r="A673" s="27">
        <v>27</v>
      </c>
      <c r="B673" s="27">
        <v>2025</v>
      </c>
      <c r="C673" s="27" t="s">
        <v>4279</v>
      </c>
      <c r="D673" s="27" t="s">
        <v>4278</v>
      </c>
      <c r="E673" s="27" t="s">
        <v>4277</v>
      </c>
      <c r="F673" s="27" t="s">
        <v>135</v>
      </c>
      <c r="G673" s="27"/>
      <c r="H673" s="29">
        <v>102.29</v>
      </c>
      <c r="I673" s="33" t="s">
        <v>4280</v>
      </c>
      <c r="J673" s="27" t="s">
        <v>4281</v>
      </c>
      <c r="K673" s="27" t="s">
        <v>4</v>
      </c>
      <c r="L673" s="28" t="s">
        <v>1006</v>
      </c>
      <c r="M673" s="31">
        <v>45771</v>
      </c>
      <c r="N673" s="31">
        <v>45791</v>
      </c>
      <c r="O673" s="29"/>
      <c r="P673" s="29">
        <v>1.1100000000000001</v>
      </c>
      <c r="Q673" s="29"/>
      <c r="R673" s="27"/>
      <c r="S673" s="29"/>
      <c r="T673" s="27"/>
      <c r="U673" s="29"/>
      <c r="V673" s="27"/>
      <c r="W673" s="29">
        <v>52.19</v>
      </c>
      <c r="X673" s="29">
        <v>57.83</v>
      </c>
      <c r="Y673" s="29"/>
      <c r="Z673" s="29"/>
      <c r="AA673" s="29"/>
      <c r="AB673" s="29">
        <v>5.65</v>
      </c>
      <c r="AC673" s="27">
        <v>2025</v>
      </c>
      <c r="AD673" s="29"/>
      <c r="AE673" s="27"/>
      <c r="AF673" s="27"/>
      <c r="AG673" s="29"/>
      <c r="AH673" s="27"/>
      <c r="AI673" s="27"/>
      <c r="AJ673" s="27"/>
      <c r="AK673" s="27"/>
      <c r="AL673" s="27"/>
      <c r="AM673" s="47" t="s">
        <v>2302</v>
      </c>
      <c r="AN673" s="27"/>
      <c r="AO673" s="73"/>
    </row>
    <row r="674" spans="1:41" s="5" customFormat="1" ht="34.5" customHeight="1">
      <c r="A674" s="27">
        <v>28</v>
      </c>
      <c r="B674" s="27">
        <v>2025</v>
      </c>
      <c r="C674" s="27" t="s">
        <v>4283</v>
      </c>
      <c r="D674" s="27" t="s">
        <v>4284</v>
      </c>
      <c r="E674" s="27" t="s">
        <v>4282</v>
      </c>
      <c r="F674" s="27" t="s">
        <v>356</v>
      </c>
      <c r="G674" s="138" t="s">
        <v>4106</v>
      </c>
      <c r="H674" s="29">
        <v>30.08</v>
      </c>
      <c r="I674" s="33" t="s">
        <v>4285</v>
      </c>
      <c r="J674" s="27" t="s">
        <v>4286</v>
      </c>
      <c r="K674" s="27" t="s">
        <v>4</v>
      </c>
      <c r="L674" s="28" t="s">
        <v>1007</v>
      </c>
      <c r="M674" s="31">
        <v>45741</v>
      </c>
      <c r="N674" s="31">
        <v>45826</v>
      </c>
      <c r="O674" s="29"/>
      <c r="P674" s="29"/>
      <c r="Q674" s="29"/>
      <c r="R674" s="27"/>
      <c r="S674" s="29">
        <v>0.31</v>
      </c>
      <c r="T674" s="27">
        <v>2025</v>
      </c>
      <c r="U674" s="29">
        <v>2.77</v>
      </c>
      <c r="V674" s="27">
        <v>2025</v>
      </c>
      <c r="W674" s="29"/>
      <c r="X674" s="29">
        <v>24.08</v>
      </c>
      <c r="Y674" s="29"/>
      <c r="Z674" s="29"/>
      <c r="AA674" s="29"/>
      <c r="AB674" s="29">
        <v>18.53</v>
      </c>
      <c r="AC674" s="27">
        <v>2025</v>
      </c>
      <c r="AD674" s="29"/>
      <c r="AE674" s="27"/>
      <c r="AF674" s="27" t="s">
        <v>4287</v>
      </c>
      <c r="AG674" s="29" t="s">
        <v>4288</v>
      </c>
      <c r="AH674" s="27" t="s">
        <v>4289</v>
      </c>
      <c r="AI674" s="27"/>
      <c r="AJ674" s="27"/>
      <c r="AK674" s="27"/>
      <c r="AL674" s="27"/>
      <c r="AM674" s="47" t="s">
        <v>2302</v>
      </c>
      <c r="AN674" s="27"/>
      <c r="AO674" s="73"/>
    </row>
    <row r="675" spans="1:41" s="5" customFormat="1" ht="34.5" customHeight="1">
      <c r="A675" s="27">
        <v>29</v>
      </c>
      <c r="B675" s="27">
        <v>2025</v>
      </c>
      <c r="C675" s="27" t="s">
        <v>4290</v>
      </c>
      <c r="D675" s="27" t="s">
        <v>4291</v>
      </c>
      <c r="E675" s="27" t="s">
        <v>4292</v>
      </c>
      <c r="F675" s="27" t="s">
        <v>462</v>
      </c>
      <c r="G675" s="138"/>
      <c r="H675" s="29">
        <v>126.08</v>
      </c>
      <c r="I675" s="33" t="s">
        <v>4293</v>
      </c>
      <c r="J675" s="27" t="s">
        <v>4294</v>
      </c>
      <c r="K675" s="27" t="s">
        <v>4</v>
      </c>
      <c r="L675" s="28" t="s">
        <v>1006</v>
      </c>
      <c r="M675" s="31">
        <v>45777</v>
      </c>
      <c r="N675" s="31">
        <v>45784</v>
      </c>
      <c r="O675" s="29"/>
      <c r="P675" s="29">
        <v>7.08</v>
      </c>
      <c r="Q675" s="29"/>
      <c r="R675" s="27"/>
      <c r="S675" s="29">
        <v>2.5099999999999998</v>
      </c>
      <c r="T675" s="27" t="s">
        <v>4295</v>
      </c>
      <c r="U675" s="29">
        <v>1.1100000000000001</v>
      </c>
      <c r="V675" s="27">
        <v>2025</v>
      </c>
      <c r="W675" s="29">
        <v>22.7</v>
      </c>
      <c r="X675" s="29">
        <v>42.68</v>
      </c>
      <c r="Y675" s="29"/>
      <c r="Z675" s="29"/>
      <c r="AA675" s="29"/>
      <c r="AB675" s="29">
        <v>19.97</v>
      </c>
      <c r="AC675" s="27">
        <v>2025</v>
      </c>
      <c r="AD675" s="29"/>
      <c r="AE675" s="27"/>
      <c r="AF675" s="27" t="s">
        <v>4296</v>
      </c>
      <c r="AG675" s="29" t="s">
        <v>4297</v>
      </c>
      <c r="AH675" s="27" t="s">
        <v>4298</v>
      </c>
      <c r="AI675" s="27"/>
      <c r="AJ675" s="27"/>
      <c r="AK675" s="27"/>
      <c r="AL675" s="27"/>
      <c r="AM675" s="47" t="s">
        <v>2302</v>
      </c>
      <c r="AN675" s="27"/>
      <c r="AO675" s="73"/>
    </row>
    <row r="676" spans="1:41" s="5" customFormat="1" ht="34.5" customHeight="1">
      <c r="A676" s="27">
        <v>30</v>
      </c>
      <c r="B676" s="27">
        <v>2025</v>
      </c>
      <c r="C676" s="27" t="s">
        <v>4299</v>
      </c>
      <c r="D676" s="27" t="s">
        <v>4300</v>
      </c>
      <c r="E676" s="27" t="s">
        <v>4301</v>
      </c>
      <c r="F676" s="27" t="s">
        <v>65</v>
      </c>
      <c r="G676" s="138" t="s">
        <v>4302</v>
      </c>
      <c r="H676" s="29">
        <v>54.4</v>
      </c>
      <c r="I676" s="33" t="s">
        <v>4303</v>
      </c>
      <c r="J676" s="27" t="s">
        <v>4304</v>
      </c>
      <c r="K676" s="27" t="s">
        <v>4</v>
      </c>
      <c r="L676" s="28" t="s">
        <v>764</v>
      </c>
      <c r="M676" s="31">
        <v>45756</v>
      </c>
      <c r="N676" s="31">
        <v>45772</v>
      </c>
      <c r="O676" s="29"/>
      <c r="P676" s="29">
        <v>1.07</v>
      </c>
      <c r="Q676" s="29"/>
      <c r="R676" s="27"/>
      <c r="S676" s="29"/>
      <c r="T676" s="27"/>
      <c r="U676" s="29">
        <v>4.55</v>
      </c>
      <c r="V676" s="27">
        <v>2025</v>
      </c>
      <c r="W676" s="29">
        <v>24.53</v>
      </c>
      <c r="X676" s="29">
        <v>47.54</v>
      </c>
      <c r="Y676" s="29"/>
      <c r="Z676" s="29"/>
      <c r="AA676" s="29"/>
      <c r="AB676" s="29">
        <v>22.81</v>
      </c>
      <c r="AC676" s="27">
        <v>2025</v>
      </c>
      <c r="AD676" s="29"/>
      <c r="AE676" s="27"/>
      <c r="AF676" s="27"/>
      <c r="AG676" s="29"/>
      <c r="AH676" s="27"/>
      <c r="AI676" s="27"/>
      <c r="AJ676" s="27"/>
      <c r="AK676" s="27"/>
      <c r="AL676" s="27"/>
      <c r="AM676" s="47" t="s">
        <v>2302</v>
      </c>
      <c r="AN676" s="27"/>
      <c r="AO676" s="73"/>
    </row>
    <row r="677" spans="1:41" s="5" customFormat="1" ht="34.5" customHeight="1">
      <c r="A677" s="27">
        <v>31</v>
      </c>
      <c r="B677" s="27">
        <v>2025</v>
      </c>
      <c r="C677" s="27" t="s">
        <v>4305</v>
      </c>
      <c r="D677" s="27" t="s">
        <v>4306</v>
      </c>
      <c r="E677" s="27" t="s">
        <v>4307</v>
      </c>
      <c r="F677" s="27" t="s">
        <v>731</v>
      </c>
      <c r="G677" s="27" t="s">
        <v>4308</v>
      </c>
      <c r="H677" s="29">
        <v>118.62</v>
      </c>
      <c r="I677" s="33" t="s">
        <v>4309</v>
      </c>
      <c r="J677" s="27" t="s">
        <v>4310</v>
      </c>
      <c r="K677" s="27" t="s">
        <v>4</v>
      </c>
      <c r="L677" s="28" t="s">
        <v>764</v>
      </c>
      <c r="M677" s="31">
        <v>45757</v>
      </c>
      <c r="N677" s="31">
        <v>45769</v>
      </c>
      <c r="O677" s="29"/>
      <c r="P677" s="29"/>
      <c r="Q677" s="29">
        <v>4.29</v>
      </c>
      <c r="R677" s="27" t="s">
        <v>4247</v>
      </c>
      <c r="S677" s="29">
        <v>2.13</v>
      </c>
      <c r="T677" s="27" t="s">
        <v>4295</v>
      </c>
      <c r="U677" s="29"/>
      <c r="V677" s="27"/>
      <c r="W677" s="29"/>
      <c r="X677" s="29"/>
      <c r="Y677" s="29"/>
      <c r="Z677" s="29"/>
      <c r="AA677" s="29"/>
      <c r="AB677" s="29"/>
      <c r="AC677" s="27"/>
      <c r="AD677" s="29"/>
      <c r="AE677" s="27"/>
      <c r="AF677" s="27" t="s">
        <v>4311</v>
      </c>
      <c r="AG677" s="29" t="s">
        <v>4312</v>
      </c>
      <c r="AH677" s="27" t="s">
        <v>4313</v>
      </c>
      <c r="AI677" s="27"/>
      <c r="AJ677" s="27"/>
      <c r="AK677" s="27"/>
      <c r="AL677" s="27"/>
      <c r="AM677" s="47" t="s">
        <v>2302</v>
      </c>
      <c r="AN677" s="27"/>
      <c r="AO677" s="73"/>
    </row>
    <row r="678" spans="1:41" s="5" customFormat="1" ht="34.5" customHeight="1">
      <c r="A678" s="27">
        <v>32</v>
      </c>
      <c r="B678" s="27">
        <v>2025</v>
      </c>
      <c r="C678" s="27" t="s">
        <v>4314</v>
      </c>
      <c r="D678" s="27" t="s">
        <v>4315</v>
      </c>
      <c r="E678" s="27" t="s">
        <v>374</v>
      </c>
      <c r="F678" s="27" t="s">
        <v>1574</v>
      </c>
      <c r="G678" s="51"/>
      <c r="H678" s="29">
        <v>61.2</v>
      </c>
      <c r="I678" s="33" t="s">
        <v>4316</v>
      </c>
      <c r="J678" s="27" t="s">
        <v>4317</v>
      </c>
      <c r="K678" s="27" t="s">
        <v>4</v>
      </c>
      <c r="L678" s="28" t="s">
        <v>764</v>
      </c>
      <c r="M678" s="31">
        <v>45772</v>
      </c>
      <c r="N678" s="31">
        <v>45786</v>
      </c>
      <c r="O678" s="29"/>
      <c r="P678" s="29"/>
      <c r="Q678" s="29"/>
      <c r="R678" s="27"/>
      <c r="S678" s="29">
        <v>0.22</v>
      </c>
      <c r="T678" s="27">
        <v>2025</v>
      </c>
      <c r="U678" s="29"/>
      <c r="V678" s="27"/>
      <c r="W678" s="29"/>
      <c r="X678" s="29">
        <v>27.6</v>
      </c>
      <c r="Y678" s="29"/>
      <c r="Z678" s="29"/>
      <c r="AA678" s="29"/>
      <c r="AB678" s="29">
        <v>27.6</v>
      </c>
      <c r="AC678" s="27">
        <v>2025</v>
      </c>
      <c r="AD678" s="29"/>
      <c r="AE678" s="27"/>
      <c r="AF678" s="27" t="s">
        <v>4318</v>
      </c>
      <c r="AG678" s="29" t="s">
        <v>4319</v>
      </c>
      <c r="AH678" s="27" t="s">
        <v>4320</v>
      </c>
      <c r="AI678" s="27"/>
      <c r="AJ678" s="27"/>
      <c r="AK678" s="27"/>
      <c r="AL678" s="27"/>
      <c r="AM678" s="47" t="s">
        <v>2302</v>
      </c>
      <c r="AN678" s="27"/>
      <c r="AO678" s="73"/>
    </row>
    <row r="679" spans="1:41" s="5" customFormat="1" ht="34.5" customHeight="1">
      <c r="A679" s="27">
        <v>33</v>
      </c>
      <c r="B679" s="27">
        <v>2025</v>
      </c>
      <c r="C679" s="27" t="s">
        <v>4321</v>
      </c>
      <c r="D679" s="27" t="s">
        <v>4322</v>
      </c>
      <c r="E679" s="27" t="s">
        <v>4323</v>
      </c>
      <c r="F679" s="27" t="s">
        <v>440</v>
      </c>
      <c r="G679" s="51"/>
      <c r="H679" s="29">
        <v>69.25</v>
      </c>
      <c r="I679" s="33" t="s">
        <v>4324</v>
      </c>
      <c r="J679" s="27" t="s">
        <v>4325</v>
      </c>
      <c r="K679" s="27" t="s">
        <v>4</v>
      </c>
      <c r="L679" s="28" t="s">
        <v>764</v>
      </c>
      <c r="M679" s="31">
        <v>45793</v>
      </c>
      <c r="N679" s="31">
        <v>45800</v>
      </c>
      <c r="O679" s="29"/>
      <c r="P679" s="29">
        <v>3.95</v>
      </c>
      <c r="Q679" s="29"/>
      <c r="R679" s="27"/>
      <c r="S679" s="29">
        <v>0.12</v>
      </c>
      <c r="T679" s="27">
        <v>2025</v>
      </c>
      <c r="U679" s="29"/>
      <c r="V679" s="27"/>
      <c r="W679" s="29">
        <v>26.97</v>
      </c>
      <c r="X679" s="29">
        <v>26.97</v>
      </c>
      <c r="Y679" s="29"/>
      <c r="Z679" s="29"/>
      <c r="AA679" s="29"/>
      <c r="AB679" s="29"/>
      <c r="AC679" s="27"/>
      <c r="AD679" s="29"/>
      <c r="AE679" s="27"/>
      <c r="AF679" s="27"/>
      <c r="AG679" s="29"/>
      <c r="AH679" s="27"/>
      <c r="AI679" s="27"/>
      <c r="AJ679" s="27"/>
      <c r="AK679" s="27"/>
      <c r="AL679" s="27"/>
      <c r="AM679" s="47" t="s">
        <v>2302</v>
      </c>
      <c r="AN679" s="27"/>
      <c r="AO679" s="73"/>
    </row>
    <row r="680" spans="1:41" s="5" customFormat="1" ht="34.5" customHeight="1">
      <c r="A680" s="27">
        <v>34</v>
      </c>
      <c r="B680" s="27">
        <v>2025</v>
      </c>
      <c r="C680" s="27" t="s">
        <v>4326</v>
      </c>
      <c r="D680" s="27" t="s">
        <v>4327</v>
      </c>
      <c r="E680" s="27" t="s">
        <v>4328</v>
      </c>
      <c r="F680" s="27" t="s">
        <v>1574</v>
      </c>
      <c r="G680" s="51"/>
      <c r="H680" s="29">
        <v>142.15</v>
      </c>
      <c r="I680" s="33" t="s">
        <v>4329</v>
      </c>
      <c r="J680" s="27" t="s">
        <v>4330</v>
      </c>
      <c r="K680" s="27" t="s">
        <v>4</v>
      </c>
      <c r="L680" s="28" t="s">
        <v>764</v>
      </c>
      <c r="M680" s="31">
        <v>45797</v>
      </c>
      <c r="N680" s="31">
        <v>45803</v>
      </c>
      <c r="O680" s="29"/>
      <c r="P680" s="29"/>
      <c r="Q680" s="29"/>
      <c r="R680" s="27"/>
      <c r="S680" s="29"/>
      <c r="T680" s="27"/>
      <c r="U680" s="29"/>
      <c r="V680" s="27"/>
      <c r="W680" s="29">
        <v>19.09</v>
      </c>
      <c r="X680" s="29">
        <v>21.42</v>
      </c>
      <c r="Y680" s="29"/>
      <c r="Z680" s="29"/>
      <c r="AA680" s="29"/>
      <c r="AB680" s="29">
        <v>2.33</v>
      </c>
      <c r="AC680" s="27">
        <v>2025</v>
      </c>
      <c r="AD680" s="29"/>
      <c r="AE680" s="27"/>
      <c r="AF680" s="27"/>
      <c r="AG680" s="29"/>
      <c r="AH680" s="27"/>
      <c r="AI680" s="27"/>
      <c r="AJ680" s="27"/>
      <c r="AK680" s="27"/>
      <c r="AL680" s="27"/>
      <c r="AM680" s="47" t="s">
        <v>2302</v>
      </c>
      <c r="AN680" s="27"/>
      <c r="AO680" s="73"/>
    </row>
    <row r="681" spans="1:41" s="5" customFormat="1" ht="34.5" customHeight="1">
      <c r="A681" s="27">
        <v>35</v>
      </c>
      <c r="B681" s="27">
        <v>2025</v>
      </c>
      <c r="C681" s="27" t="s">
        <v>4332</v>
      </c>
      <c r="D681" s="27" t="s">
        <v>4333</v>
      </c>
      <c r="E681" s="27" t="s">
        <v>4331</v>
      </c>
      <c r="F681" s="27" t="s">
        <v>152</v>
      </c>
      <c r="G681" s="51"/>
      <c r="H681" s="29">
        <v>34.08</v>
      </c>
      <c r="I681" s="33" t="s">
        <v>4334</v>
      </c>
      <c r="J681" s="27" t="s">
        <v>4335</v>
      </c>
      <c r="K681" s="27" t="s">
        <v>4</v>
      </c>
      <c r="L681" s="28" t="s">
        <v>764</v>
      </c>
      <c r="M681" s="31">
        <v>45798</v>
      </c>
      <c r="N681" s="31"/>
      <c r="O681" s="29"/>
      <c r="P681" s="29"/>
      <c r="Q681" s="29"/>
      <c r="R681" s="27"/>
      <c r="S681" s="29">
        <v>0.28000000000000003</v>
      </c>
      <c r="T681" s="27">
        <v>2025</v>
      </c>
      <c r="U681" s="29">
        <v>5.29</v>
      </c>
      <c r="V681" s="27">
        <v>2025</v>
      </c>
      <c r="W681" s="29"/>
      <c r="X681" s="29">
        <v>16.09</v>
      </c>
      <c r="Y681" s="29"/>
      <c r="Z681" s="29"/>
      <c r="AA681" s="29"/>
      <c r="AB681" s="29">
        <v>16.04</v>
      </c>
      <c r="AC681" s="27">
        <v>2025</v>
      </c>
      <c r="AD681" s="29"/>
      <c r="AE681" s="27"/>
      <c r="AF681" s="27"/>
      <c r="AG681" s="29"/>
      <c r="AH681" s="27"/>
      <c r="AI681" s="27"/>
      <c r="AJ681" s="27"/>
      <c r="AK681" s="27"/>
      <c r="AL681" s="27"/>
      <c r="AM681" s="47" t="s">
        <v>2302</v>
      </c>
      <c r="AN681" s="27"/>
      <c r="AO681" s="73"/>
    </row>
    <row r="682" spans="1:41" s="5" customFormat="1" ht="34.5" customHeight="1">
      <c r="A682" s="27">
        <v>36</v>
      </c>
      <c r="B682" s="27">
        <v>2025</v>
      </c>
      <c r="C682" s="27" t="s">
        <v>4336</v>
      </c>
      <c r="D682" s="27" t="s">
        <v>4337</v>
      </c>
      <c r="E682" s="27" t="s">
        <v>4338</v>
      </c>
      <c r="F682" s="27" t="s">
        <v>87</v>
      </c>
      <c r="G682" s="51"/>
      <c r="H682" s="29">
        <v>30.48</v>
      </c>
      <c r="I682" s="33" t="s">
        <v>4339</v>
      </c>
      <c r="J682" s="27" t="s">
        <v>4340</v>
      </c>
      <c r="K682" s="27" t="s">
        <v>4</v>
      </c>
      <c r="L682" s="28" t="s">
        <v>3578</v>
      </c>
      <c r="M682" s="31">
        <v>45798</v>
      </c>
      <c r="N682" s="31"/>
      <c r="O682" s="29"/>
      <c r="P682" s="29"/>
      <c r="Q682" s="29"/>
      <c r="R682" s="27"/>
      <c r="S682" s="29"/>
      <c r="T682" s="27"/>
      <c r="U682" s="29"/>
      <c r="V682" s="27"/>
      <c r="W682" s="29">
        <v>28.08</v>
      </c>
      <c r="X682" s="29">
        <v>24.39</v>
      </c>
      <c r="Y682" s="29"/>
      <c r="Z682" s="29"/>
      <c r="AA682" s="29"/>
      <c r="AB682" s="29"/>
      <c r="AC682" s="27"/>
      <c r="AD682" s="29"/>
      <c r="AE682" s="27"/>
      <c r="AF682" s="27"/>
      <c r="AG682" s="29"/>
      <c r="AH682" s="27"/>
      <c r="AI682" s="27"/>
      <c r="AJ682" s="27"/>
      <c r="AK682" s="27"/>
      <c r="AL682" s="27"/>
      <c r="AM682" s="47" t="s">
        <v>2297</v>
      </c>
      <c r="AN682" s="27"/>
      <c r="AO682" s="73"/>
    </row>
    <row r="683" spans="1:41" s="5" customFormat="1" ht="34.5" customHeight="1">
      <c r="A683" s="27">
        <v>37</v>
      </c>
      <c r="B683" s="27">
        <v>2025</v>
      </c>
      <c r="C683" s="27" t="s">
        <v>4341</v>
      </c>
      <c r="D683" s="27" t="s">
        <v>4342</v>
      </c>
      <c r="E683" s="27" t="s">
        <v>4343</v>
      </c>
      <c r="F683" s="27" t="s">
        <v>135</v>
      </c>
      <c r="G683" s="51"/>
      <c r="H683" s="29">
        <v>95.93</v>
      </c>
      <c r="I683" s="33" t="s">
        <v>4344</v>
      </c>
      <c r="J683" s="27" t="s">
        <v>4345</v>
      </c>
      <c r="K683" s="27" t="s">
        <v>4</v>
      </c>
      <c r="L683" s="28" t="s">
        <v>764</v>
      </c>
      <c r="M683" s="31">
        <v>45769</v>
      </c>
      <c r="N683" s="31"/>
      <c r="O683" s="29"/>
      <c r="P683" s="29">
        <v>4.04</v>
      </c>
      <c r="Q683" s="29"/>
      <c r="R683" s="27"/>
      <c r="S683" s="29">
        <v>0.06</v>
      </c>
      <c r="T683" s="27">
        <v>2025</v>
      </c>
      <c r="U683" s="29"/>
      <c r="V683" s="27"/>
      <c r="W683" s="29">
        <v>31.7</v>
      </c>
      <c r="X683" s="29">
        <v>35.07</v>
      </c>
      <c r="Y683" s="29"/>
      <c r="Z683" s="29"/>
      <c r="AA683" s="29"/>
      <c r="AB683" s="29">
        <v>3.37</v>
      </c>
      <c r="AC683" s="27">
        <v>2025</v>
      </c>
      <c r="AD683" s="29"/>
      <c r="AE683" s="27"/>
      <c r="AF683" s="27"/>
      <c r="AG683" s="29"/>
      <c r="AH683" s="27"/>
      <c r="AI683" s="27"/>
      <c r="AJ683" s="27"/>
      <c r="AK683" s="27"/>
      <c r="AL683" s="27"/>
      <c r="AM683" s="47" t="s">
        <v>2302</v>
      </c>
      <c r="AN683" s="27"/>
      <c r="AO683" s="73"/>
    </row>
    <row r="684" spans="1:41" s="5" customFormat="1" ht="34.5" customHeight="1">
      <c r="A684" s="27">
        <v>38</v>
      </c>
      <c r="B684" s="27">
        <v>2025</v>
      </c>
      <c r="C684" s="27" t="s">
        <v>4346</v>
      </c>
      <c r="D684" s="27" t="s">
        <v>4347</v>
      </c>
      <c r="E684" s="27" t="s">
        <v>4348</v>
      </c>
      <c r="F684" s="27" t="s">
        <v>135</v>
      </c>
      <c r="G684" s="51" t="s">
        <v>4349</v>
      </c>
      <c r="H684" s="29">
        <v>75.5</v>
      </c>
      <c r="I684" s="33" t="s">
        <v>4350</v>
      </c>
      <c r="J684" s="27" t="s">
        <v>4351</v>
      </c>
      <c r="K684" s="27" t="s">
        <v>4</v>
      </c>
      <c r="L684" s="28" t="s">
        <v>764</v>
      </c>
      <c r="M684" s="31">
        <v>45705</v>
      </c>
      <c r="N684" s="31"/>
      <c r="O684" s="29"/>
      <c r="P684" s="29">
        <v>1.1599999999999999</v>
      </c>
      <c r="Q684" s="29"/>
      <c r="R684" s="27"/>
      <c r="S684" s="29">
        <v>0.25</v>
      </c>
      <c r="T684" s="27">
        <v>2025</v>
      </c>
      <c r="U684" s="29"/>
      <c r="V684" s="27"/>
      <c r="W684" s="29">
        <v>33.04</v>
      </c>
      <c r="X684" s="29">
        <v>36.46</v>
      </c>
      <c r="Y684" s="29"/>
      <c r="Z684" s="29"/>
      <c r="AA684" s="29"/>
      <c r="AB684" s="29">
        <v>3.42</v>
      </c>
      <c r="AC684" s="27">
        <v>2025</v>
      </c>
      <c r="AD684" s="29"/>
      <c r="AE684" s="27"/>
      <c r="AF684" s="27" t="s">
        <v>4352</v>
      </c>
      <c r="AG684" s="29" t="s">
        <v>4353</v>
      </c>
      <c r="AH684" s="27" t="s">
        <v>4354</v>
      </c>
      <c r="AI684" s="27"/>
      <c r="AJ684" s="27"/>
      <c r="AK684" s="27"/>
      <c r="AL684" s="27"/>
      <c r="AM684" s="47" t="s">
        <v>2302</v>
      </c>
      <c r="AN684" s="27"/>
      <c r="AO684" s="73"/>
    </row>
    <row r="685" spans="1:41" s="5" customFormat="1" ht="34.5" customHeight="1">
      <c r="A685" s="27">
        <v>39</v>
      </c>
      <c r="B685" s="27">
        <v>2025</v>
      </c>
      <c r="C685" s="27" t="s">
        <v>4042</v>
      </c>
      <c r="D685" s="27" t="s">
        <v>4043</v>
      </c>
      <c r="E685" s="27" t="s">
        <v>4355</v>
      </c>
      <c r="F685" s="27" t="s">
        <v>356</v>
      </c>
      <c r="G685" s="51" t="s">
        <v>1933</v>
      </c>
      <c r="H685" s="29">
        <v>263.7</v>
      </c>
      <c r="I685" s="33" t="s">
        <v>4356</v>
      </c>
      <c r="J685" s="27" t="s">
        <v>4357</v>
      </c>
      <c r="K685" s="27" t="s">
        <v>4</v>
      </c>
      <c r="L685" s="28" t="s">
        <v>764</v>
      </c>
      <c r="M685" s="31">
        <v>45769</v>
      </c>
      <c r="N685" s="31"/>
      <c r="O685" s="29"/>
      <c r="P685" s="29">
        <v>4.51</v>
      </c>
      <c r="Q685" s="29">
        <v>7.36</v>
      </c>
      <c r="R685" s="27" t="s">
        <v>4358</v>
      </c>
      <c r="S685" s="29">
        <v>8.7100000000000009</v>
      </c>
      <c r="T685" s="27" t="s">
        <v>4068</v>
      </c>
      <c r="U685" s="29">
        <v>0.68</v>
      </c>
      <c r="V685" s="27">
        <v>2025</v>
      </c>
      <c r="W685" s="29">
        <v>79.36</v>
      </c>
      <c r="X685" s="29">
        <v>84.53</v>
      </c>
      <c r="Y685" s="29"/>
      <c r="Z685" s="29"/>
      <c r="AA685" s="29"/>
      <c r="AB685" s="29">
        <v>5.17</v>
      </c>
      <c r="AC685" s="27">
        <v>2025</v>
      </c>
      <c r="AD685" s="29"/>
      <c r="AE685" s="27"/>
      <c r="AF685" s="27"/>
      <c r="AG685" s="29"/>
      <c r="AH685" s="27"/>
      <c r="AI685" s="27"/>
      <c r="AJ685" s="27"/>
      <c r="AK685" s="27"/>
      <c r="AL685" s="27"/>
      <c r="AM685" s="47" t="s">
        <v>2302</v>
      </c>
      <c r="AN685" s="27"/>
      <c r="AO685" s="73"/>
    </row>
    <row r="686" spans="1:41" s="5" customFormat="1" ht="34.5" customHeight="1">
      <c r="A686" s="27">
        <v>40</v>
      </c>
      <c r="B686" s="27">
        <v>2025</v>
      </c>
      <c r="C686" s="27" t="s">
        <v>4042</v>
      </c>
      <c r="D686" s="27" t="s">
        <v>4043</v>
      </c>
      <c r="E686" s="27" t="s">
        <v>1809</v>
      </c>
      <c r="F686" s="27" t="s">
        <v>356</v>
      </c>
      <c r="G686" s="51" t="s">
        <v>1933</v>
      </c>
      <c r="H686" s="29">
        <v>60.26</v>
      </c>
      <c r="I686" s="33" t="s">
        <v>4359</v>
      </c>
      <c r="J686" s="27" t="s">
        <v>4360</v>
      </c>
      <c r="K686" s="27" t="s">
        <v>4</v>
      </c>
      <c r="L686" s="28" t="s">
        <v>764</v>
      </c>
      <c r="M686" s="31">
        <v>45741</v>
      </c>
      <c r="N686" s="31"/>
      <c r="O686" s="29"/>
      <c r="P686" s="29">
        <v>3.04</v>
      </c>
      <c r="Q686" s="29"/>
      <c r="R686" s="27"/>
      <c r="S686" s="29">
        <v>0.33</v>
      </c>
      <c r="T686" s="27">
        <v>2025</v>
      </c>
      <c r="U686" s="29">
        <v>0.55000000000000004</v>
      </c>
      <c r="V686" s="27">
        <v>2025</v>
      </c>
      <c r="W686" s="29">
        <v>17.54</v>
      </c>
      <c r="X686" s="29">
        <v>22.21</v>
      </c>
      <c r="Y686" s="29"/>
      <c r="Z686" s="29"/>
      <c r="AA686" s="29"/>
      <c r="AB686" s="29">
        <v>4.67</v>
      </c>
      <c r="AC686" s="27">
        <v>2025</v>
      </c>
      <c r="AD686" s="29"/>
      <c r="AE686" s="27"/>
      <c r="AF686" s="27"/>
      <c r="AG686" s="29"/>
      <c r="AH686" s="27"/>
      <c r="AI686" s="27"/>
      <c r="AJ686" s="27"/>
      <c r="AK686" s="27"/>
      <c r="AL686" s="27"/>
      <c r="AM686" s="47" t="s">
        <v>2302</v>
      </c>
      <c r="AN686" s="27"/>
      <c r="AO686" s="73"/>
    </row>
    <row r="687" spans="1:41" s="5" customFormat="1" ht="34.5" customHeight="1">
      <c r="A687" s="27">
        <v>41</v>
      </c>
      <c r="B687" s="27">
        <v>2025</v>
      </c>
      <c r="C687" s="27" t="s">
        <v>4362</v>
      </c>
      <c r="D687" s="27" t="s">
        <v>4363</v>
      </c>
      <c r="E687" s="27" t="s">
        <v>4361</v>
      </c>
      <c r="F687" s="27" t="s">
        <v>462</v>
      </c>
      <c r="G687" s="51"/>
      <c r="H687" s="29">
        <v>468.24</v>
      </c>
      <c r="I687" s="33" t="s">
        <v>4364</v>
      </c>
      <c r="J687" s="27" t="s">
        <v>4365</v>
      </c>
      <c r="K687" s="27" t="s">
        <v>66</v>
      </c>
      <c r="L687" s="28">
        <v>1</v>
      </c>
      <c r="M687" s="31">
        <v>45806</v>
      </c>
      <c r="N687" s="31">
        <v>45812</v>
      </c>
      <c r="O687" s="29"/>
      <c r="P687" s="29"/>
      <c r="Q687" s="29"/>
      <c r="R687" s="27"/>
      <c r="S687" s="29">
        <v>11.48</v>
      </c>
      <c r="T687" s="27" t="s">
        <v>4366</v>
      </c>
      <c r="U687" s="29"/>
      <c r="V687" s="27"/>
      <c r="W687" s="29">
        <v>138.99</v>
      </c>
      <c r="X687" s="29">
        <v>234.25</v>
      </c>
      <c r="Y687" s="29"/>
      <c r="Z687" s="29">
        <v>43.82</v>
      </c>
      <c r="AA687" s="29" t="s">
        <v>4367</v>
      </c>
      <c r="AB687" s="29">
        <v>51.44</v>
      </c>
      <c r="AC687" s="27">
        <v>2025</v>
      </c>
      <c r="AD687" s="29"/>
      <c r="AE687" s="27"/>
      <c r="AF687" s="27" t="s">
        <v>4368</v>
      </c>
      <c r="AG687" s="29" t="s">
        <v>4369</v>
      </c>
      <c r="AH687" s="27" t="s">
        <v>4370</v>
      </c>
      <c r="AI687" s="27"/>
      <c r="AJ687" s="27"/>
      <c r="AK687" s="27"/>
      <c r="AL687" s="27"/>
      <c r="AM687" s="47" t="s">
        <v>2302</v>
      </c>
      <c r="AN687" s="27"/>
      <c r="AO687" s="73"/>
    </row>
    <row r="688" spans="1:41" s="5" customFormat="1" ht="34.5" customHeight="1">
      <c r="A688" s="27">
        <v>42</v>
      </c>
      <c r="B688" s="27">
        <v>2025</v>
      </c>
      <c r="C688" s="27" t="s">
        <v>4371</v>
      </c>
      <c r="D688" s="27" t="s">
        <v>4372</v>
      </c>
      <c r="E688" s="27" t="s">
        <v>4373</v>
      </c>
      <c r="F688" s="27" t="s">
        <v>135</v>
      </c>
      <c r="G688" s="51" t="s">
        <v>4349</v>
      </c>
      <c r="H688" s="29">
        <v>76.27</v>
      </c>
      <c r="I688" s="33" t="s">
        <v>4374</v>
      </c>
      <c r="J688" s="27" t="s">
        <v>4375</v>
      </c>
      <c r="K688" s="27" t="s">
        <v>4</v>
      </c>
      <c r="L688" s="28" t="s">
        <v>764</v>
      </c>
      <c r="M688" s="31">
        <v>45763</v>
      </c>
      <c r="N688" s="31"/>
      <c r="O688" s="29"/>
      <c r="P688" s="29"/>
      <c r="Q688" s="29"/>
      <c r="R688" s="27"/>
      <c r="S688" s="29"/>
      <c r="T688" s="27"/>
      <c r="U688" s="29"/>
      <c r="V688" s="27"/>
      <c r="W688" s="29">
        <v>38.49</v>
      </c>
      <c r="X688" s="29">
        <v>50.67</v>
      </c>
      <c r="Y688" s="29"/>
      <c r="Z688" s="29"/>
      <c r="AA688" s="29"/>
      <c r="AB688" s="29">
        <v>12.18</v>
      </c>
      <c r="AC688" s="27">
        <v>2025</v>
      </c>
      <c r="AD688" s="29"/>
      <c r="AE688" s="27"/>
      <c r="AF688" s="27" t="s">
        <v>4376</v>
      </c>
      <c r="AG688" s="29" t="s">
        <v>4353</v>
      </c>
      <c r="AH688" s="27" t="s">
        <v>4354</v>
      </c>
      <c r="AI688" s="27" t="s">
        <v>4377</v>
      </c>
      <c r="AJ688" s="27" t="s">
        <v>4378</v>
      </c>
      <c r="AK688" s="27" t="s">
        <v>4379</v>
      </c>
      <c r="AL688" s="27"/>
      <c r="AM688" s="47" t="s">
        <v>2302</v>
      </c>
      <c r="AN688" s="27"/>
      <c r="AO688" s="73"/>
    </row>
    <row r="689" spans="1:41" s="5" customFormat="1" ht="34.5" customHeight="1">
      <c r="A689" s="27">
        <v>43</v>
      </c>
      <c r="B689" s="27">
        <v>2025</v>
      </c>
      <c r="C689" s="27" t="s">
        <v>4380</v>
      </c>
      <c r="D689" s="27" t="s">
        <v>4381</v>
      </c>
      <c r="E689" s="27" t="s">
        <v>4382</v>
      </c>
      <c r="F689" s="27" t="s">
        <v>135</v>
      </c>
      <c r="G689" s="51" t="s">
        <v>4349</v>
      </c>
      <c r="H689" s="29">
        <v>71.69</v>
      </c>
      <c r="I689" s="33" t="s">
        <v>4383</v>
      </c>
      <c r="J689" s="27" t="s">
        <v>4384</v>
      </c>
      <c r="K689" s="27" t="s">
        <v>4</v>
      </c>
      <c r="L689" s="28" t="s">
        <v>764</v>
      </c>
      <c r="M689" s="31">
        <v>45709</v>
      </c>
      <c r="N689" s="31"/>
      <c r="O689" s="29"/>
      <c r="P689" s="29"/>
      <c r="Q689" s="29"/>
      <c r="R689" s="27"/>
      <c r="S689" s="29"/>
      <c r="T689" s="27"/>
      <c r="U689" s="29"/>
      <c r="V689" s="27"/>
      <c r="W689" s="29">
        <v>28.82</v>
      </c>
      <c r="X689" s="29">
        <v>57.37</v>
      </c>
      <c r="Y689" s="29"/>
      <c r="Z689" s="29"/>
      <c r="AA689" s="29"/>
      <c r="AB689" s="29">
        <v>28.56</v>
      </c>
      <c r="AC689" s="27">
        <v>2025</v>
      </c>
      <c r="AD689" s="29"/>
      <c r="AE689" s="27"/>
      <c r="AF689" s="27" t="s">
        <v>4385</v>
      </c>
      <c r="AG689" s="29" t="s">
        <v>4386</v>
      </c>
      <c r="AH689" s="27" t="s">
        <v>4387</v>
      </c>
      <c r="AI689" s="27"/>
      <c r="AJ689" s="27"/>
      <c r="AK689" s="27"/>
      <c r="AL689" s="27"/>
      <c r="AM689" s="47" t="s">
        <v>2302</v>
      </c>
      <c r="AN689" s="27"/>
      <c r="AO689" s="73"/>
    </row>
    <row r="690" spans="1:41" s="5" customFormat="1" ht="34.5" customHeight="1">
      <c r="A690" s="27">
        <v>44</v>
      </c>
      <c r="B690" s="45">
        <v>2025</v>
      </c>
      <c r="C690" s="45" t="s">
        <v>4389</v>
      </c>
      <c r="D690" s="45" t="s">
        <v>4390</v>
      </c>
      <c r="E690" s="45" t="s">
        <v>4388</v>
      </c>
      <c r="F690" s="45" t="s">
        <v>2547</v>
      </c>
      <c r="G690" s="111" t="s">
        <v>2548</v>
      </c>
      <c r="H690" s="47">
        <v>58.75</v>
      </c>
      <c r="I690" s="159" t="s">
        <v>4391</v>
      </c>
      <c r="J690" s="45" t="s">
        <v>4392</v>
      </c>
      <c r="K690" s="45" t="s">
        <v>4</v>
      </c>
      <c r="L690" s="46" t="s">
        <v>764</v>
      </c>
      <c r="M690" s="49">
        <v>45762</v>
      </c>
      <c r="N690" s="49"/>
      <c r="O690" s="47"/>
      <c r="P690" s="47">
        <v>0.83</v>
      </c>
      <c r="Q690" s="47"/>
      <c r="R690" s="45"/>
      <c r="S690" s="47"/>
      <c r="T690" s="45"/>
      <c r="U690" s="47"/>
      <c r="V690" s="45"/>
      <c r="W690" s="47">
        <v>56.42</v>
      </c>
      <c r="X690" s="47">
        <v>46.95</v>
      </c>
      <c r="Y690" s="47"/>
      <c r="Z690" s="47"/>
      <c r="AA690" s="47"/>
      <c r="AB690" s="47"/>
      <c r="AC690" s="45"/>
      <c r="AD690" s="47"/>
      <c r="AE690" s="45"/>
      <c r="AF690" s="45"/>
      <c r="AG690" s="47"/>
      <c r="AH690" s="45"/>
      <c r="AI690" s="45"/>
      <c r="AJ690" s="45"/>
      <c r="AK690" s="45"/>
      <c r="AL690" s="45"/>
      <c r="AM690" s="47" t="s">
        <v>2297</v>
      </c>
      <c r="AN690" s="45"/>
      <c r="AO690" s="199"/>
    </row>
    <row r="691" spans="1:41" s="5" customFormat="1" ht="34.5" customHeight="1">
      <c r="A691" s="27">
        <v>45</v>
      </c>
      <c r="B691" s="27">
        <v>2025</v>
      </c>
      <c r="C691" s="27" t="s">
        <v>4396</v>
      </c>
      <c r="D691" s="27" t="s">
        <v>4395</v>
      </c>
      <c r="E691" s="27" t="s">
        <v>4394</v>
      </c>
      <c r="F691" s="27" t="s">
        <v>731</v>
      </c>
      <c r="G691" s="27"/>
      <c r="H691" s="29">
        <v>143.69999999999999</v>
      </c>
      <c r="I691" s="33" t="s">
        <v>4393</v>
      </c>
      <c r="J691" s="27" t="s">
        <v>4397</v>
      </c>
      <c r="K691" s="45" t="s">
        <v>4</v>
      </c>
      <c r="L691" s="46" t="s">
        <v>764</v>
      </c>
      <c r="M691" s="31">
        <v>45784</v>
      </c>
      <c r="N691" s="31">
        <v>45797</v>
      </c>
      <c r="O691" s="29"/>
      <c r="P691" s="29">
        <v>6.77</v>
      </c>
      <c r="Q691" s="29"/>
      <c r="R691" s="27"/>
      <c r="S691" s="29">
        <v>1.73</v>
      </c>
      <c r="T691" s="27" t="s">
        <v>4268</v>
      </c>
      <c r="U691" s="29"/>
      <c r="V691" s="27"/>
      <c r="W691" s="29">
        <v>62.99</v>
      </c>
      <c r="X691" s="29">
        <v>62.99</v>
      </c>
      <c r="Y691" s="29"/>
      <c r="Z691" s="29"/>
      <c r="AA691" s="29"/>
      <c r="AB691" s="29"/>
      <c r="AC691" s="27"/>
      <c r="AD691" s="29"/>
      <c r="AE691" s="27"/>
      <c r="AF691" s="27"/>
      <c r="AG691" s="29"/>
      <c r="AH691" s="27"/>
      <c r="AI691" s="27"/>
      <c r="AJ691" s="27"/>
      <c r="AK691" s="27"/>
      <c r="AL691" s="27"/>
      <c r="AM691" s="47" t="s">
        <v>2302</v>
      </c>
      <c r="AN691" s="27"/>
      <c r="AO691" s="73"/>
    </row>
    <row r="692" spans="1:41" s="5" customFormat="1" ht="34.5" customHeight="1">
      <c r="A692" s="27">
        <v>46</v>
      </c>
      <c r="B692" s="27">
        <v>2025</v>
      </c>
      <c r="C692" s="27" t="s">
        <v>4396</v>
      </c>
      <c r="D692" s="27" t="s">
        <v>4255</v>
      </c>
      <c r="E692" s="27" t="s">
        <v>4402</v>
      </c>
      <c r="F692" s="27" t="s">
        <v>731</v>
      </c>
      <c r="G692" s="27" t="s">
        <v>1580</v>
      </c>
      <c r="H692" s="29">
        <v>176.23</v>
      </c>
      <c r="I692" s="33" t="s">
        <v>4403</v>
      </c>
      <c r="J692" s="27" t="s">
        <v>4404</v>
      </c>
      <c r="K692" s="45" t="s">
        <v>4</v>
      </c>
      <c r="L692" s="46" t="s">
        <v>764</v>
      </c>
      <c r="M692" s="31">
        <v>45783</v>
      </c>
      <c r="N692" s="31">
        <v>45789</v>
      </c>
      <c r="O692" s="29"/>
      <c r="P692" s="29">
        <v>0.98</v>
      </c>
      <c r="Q692" s="29"/>
      <c r="R692" s="27"/>
      <c r="S692" s="29">
        <v>2.2999999999999998</v>
      </c>
      <c r="T692" s="27" t="s">
        <v>4366</v>
      </c>
      <c r="U692" s="29">
        <v>0.52</v>
      </c>
      <c r="V692" s="27">
        <v>2025</v>
      </c>
      <c r="W692" s="29">
        <v>41.95</v>
      </c>
      <c r="X692" s="29">
        <v>95.23</v>
      </c>
      <c r="Y692" s="29"/>
      <c r="Z692" s="29"/>
      <c r="AA692" s="29"/>
      <c r="AB692" s="29">
        <v>53.28</v>
      </c>
      <c r="AC692" s="27">
        <v>2025</v>
      </c>
      <c r="AD692" s="29"/>
      <c r="AE692" s="27"/>
      <c r="AF692" s="27"/>
      <c r="AG692" s="29"/>
      <c r="AH692" s="27"/>
      <c r="AI692" s="27"/>
      <c r="AJ692" s="27"/>
      <c r="AK692" s="27"/>
      <c r="AL692" s="27"/>
      <c r="AM692" s="47" t="s">
        <v>2302</v>
      </c>
      <c r="AN692" s="27"/>
      <c r="AO692" s="73"/>
    </row>
    <row r="693" spans="1:41" s="5" customFormat="1" ht="34.5" customHeight="1">
      <c r="A693" s="27">
        <v>47</v>
      </c>
      <c r="B693" s="27">
        <v>2025</v>
      </c>
      <c r="C693" s="27" t="s">
        <v>4406</v>
      </c>
      <c r="D693" s="27" t="s">
        <v>4407</v>
      </c>
      <c r="E693" s="27" t="s">
        <v>4405</v>
      </c>
      <c r="F693" s="27" t="s">
        <v>135</v>
      </c>
      <c r="G693" s="27" t="s">
        <v>4073</v>
      </c>
      <c r="H693" s="29">
        <v>106.23</v>
      </c>
      <c r="I693" s="33" t="s">
        <v>4408</v>
      </c>
      <c r="J693" s="27" t="s">
        <v>4409</v>
      </c>
      <c r="K693" s="45" t="s">
        <v>4</v>
      </c>
      <c r="L693" s="46" t="s">
        <v>764</v>
      </c>
      <c r="M693" s="31">
        <v>45819</v>
      </c>
      <c r="N693" s="31"/>
      <c r="O693" s="29"/>
      <c r="P693" s="29"/>
      <c r="Q693" s="29"/>
      <c r="R693" s="27"/>
      <c r="S693" s="29"/>
      <c r="T693" s="27"/>
      <c r="U693" s="29"/>
      <c r="V693" s="27"/>
      <c r="W693" s="29">
        <v>28.98</v>
      </c>
      <c r="X693" s="29">
        <v>41.71</v>
      </c>
      <c r="Y693" s="29"/>
      <c r="Z693" s="29"/>
      <c r="AA693" s="29"/>
      <c r="AB693" s="29">
        <v>12.73</v>
      </c>
      <c r="AC693" s="27">
        <v>2025</v>
      </c>
      <c r="AD693" s="29"/>
      <c r="AE693" s="27"/>
      <c r="AF693" s="27"/>
      <c r="AG693" s="29"/>
      <c r="AH693" s="27"/>
      <c r="AI693" s="27"/>
      <c r="AJ693" s="27"/>
      <c r="AK693" s="27"/>
      <c r="AL693" s="27"/>
      <c r="AM693" s="47" t="s">
        <v>2302</v>
      </c>
      <c r="AN693" s="27"/>
      <c r="AO693" s="73"/>
    </row>
    <row r="694" spans="1:41" s="5" customFormat="1" ht="34.5" customHeight="1">
      <c r="A694" s="27">
        <v>48</v>
      </c>
      <c r="B694" s="27">
        <v>2025</v>
      </c>
      <c r="C694" s="27" t="s">
        <v>4410</v>
      </c>
      <c r="D694" s="27" t="s">
        <v>4411</v>
      </c>
      <c r="E694" s="27" t="s">
        <v>700</v>
      </c>
      <c r="F694" s="27" t="s">
        <v>731</v>
      </c>
      <c r="G694" s="27"/>
      <c r="H694" s="29">
        <v>70</v>
      </c>
      <c r="I694" s="33" t="s">
        <v>4412</v>
      </c>
      <c r="J694" s="27" t="s">
        <v>4413</v>
      </c>
      <c r="K694" s="45" t="s">
        <v>4</v>
      </c>
      <c r="L694" s="46" t="s">
        <v>4019</v>
      </c>
      <c r="M694" s="31">
        <v>45817</v>
      </c>
      <c r="N694" s="31"/>
      <c r="O694" s="29"/>
      <c r="P694" s="29">
        <v>3.9</v>
      </c>
      <c r="Q694" s="29"/>
      <c r="R694" s="27"/>
      <c r="S694" s="29"/>
      <c r="T694" s="27"/>
      <c r="U694" s="29">
        <v>1.48</v>
      </c>
      <c r="V694" s="27">
        <v>2025</v>
      </c>
      <c r="W694" s="29">
        <v>16.93</v>
      </c>
      <c r="X694" s="29">
        <v>56.04</v>
      </c>
      <c r="Y694" s="29"/>
      <c r="Z694" s="29">
        <v>19.53</v>
      </c>
      <c r="AA694" s="29" t="s">
        <v>4367</v>
      </c>
      <c r="AB694" s="29">
        <v>19.579999999999998</v>
      </c>
      <c r="AC694" s="27">
        <v>2025</v>
      </c>
      <c r="AD694" s="29"/>
      <c r="AE694" s="27"/>
      <c r="AF694" s="27"/>
      <c r="AG694" s="29"/>
      <c r="AH694" s="27"/>
      <c r="AI694" s="27"/>
      <c r="AJ694" s="27"/>
      <c r="AK694" s="27"/>
      <c r="AL694" s="27"/>
      <c r="AM694" s="47" t="s">
        <v>2302</v>
      </c>
      <c r="AN694" s="27"/>
      <c r="AO694" s="73"/>
    </row>
    <row r="695" spans="1:41" s="5" customFormat="1" ht="34.5" customHeight="1">
      <c r="A695" s="27">
        <v>49</v>
      </c>
      <c r="B695" s="27">
        <v>2025</v>
      </c>
      <c r="C695" s="27" t="s">
        <v>4414</v>
      </c>
      <c r="D695" s="27" t="s">
        <v>4415</v>
      </c>
      <c r="E695" s="27" t="s">
        <v>4416</v>
      </c>
      <c r="F695" s="27" t="s">
        <v>356</v>
      </c>
      <c r="G695" s="111" t="s">
        <v>4044</v>
      </c>
      <c r="H695" s="29">
        <v>20.260000000000002</v>
      </c>
      <c r="I695" s="33" t="s">
        <v>4417</v>
      </c>
      <c r="J695" s="27" t="s">
        <v>4418</v>
      </c>
      <c r="K695" s="45" t="s">
        <v>4</v>
      </c>
      <c r="L695" s="46" t="s">
        <v>764</v>
      </c>
      <c r="M695" s="31">
        <v>45743</v>
      </c>
      <c r="N695" s="31"/>
      <c r="O695" s="29"/>
      <c r="P695" s="29"/>
      <c r="Q695" s="29"/>
      <c r="R695" s="27"/>
      <c r="S695" s="29">
        <v>0.16</v>
      </c>
      <c r="T695" s="27">
        <v>2025</v>
      </c>
      <c r="U695" s="29"/>
      <c r="V695" s="27"/>
      <c r="W695" s="29"/>
      <c r="X695" s="29">
        <v>6.92</v>
      </c>
      <c r="Y695" s="29"/>
      <c r="Z695" s="29"/>
      <c r="AA695" s="29"/>
      <c r="AB695" s="29">
        <v>6.92</v>
      </c>
      <c r="AC695" s="27">
        <v>2025</v>
      </c>
      <c r="AD695" s="29"/>
      <c r="AE695" s="27"/>
      <c r="AF695" s="27"/>
      <c r="AG695" s="29"/>
      <c r="AH695" s="27"/>
      <c r="AI695" s="27"/>
      <c r="AJ695" s="27"/>
      <c r="AK695" s="27"/>
      <c r="AL695" s="27"/>
      <c r="AM695" s="47" t="s">
        <v>2302</v>
      </c>
      <c r="AN695" s="27"/>
      <c r="AO695" s="73"/>
    </row>
    <row r="696" spans="1:41" s="5" customFormat="1" ht="34.5" customHeight="1">
      <c r="A696" s="27">
        <v>50</v>
      </c>
      <c r="B696" s="27">
        <v>2025</v>
      </c>
      <c r="C696" s="27" t="s">
        <v>4420</v>
      </c>
      <c r="D696" s="27" t="s">
        <v>4421</v>
      </c>
      <c r="E696" s="27" t="s">
        <v>4419</v>
      </c>
      <c r="F696" s="27" t="s">
        <v>1492</v>
      </c>
      <c r="G696" s="27" t="s">
        <v>1352</v>
      </c>
      <c r="H696" s="29">
        <v>230.82</v>
      </c>
      <c r="I696" s="33" t="s">
        <v>4422</v>
      </c>
      <c r="J696" s="27" t="s">
        <v>4423</v>
      </c>
      <c r="K696" s="45" t="s">
        <v>4</v>
      </c>
      <c r="L696" s="46" t="s">
        <v>764</v>
      </c>
      <c r="M696" s="31">
        <v>45761</v>
      </c>
      <c r="N696" s="31">
        <v>45820</v>
      </c>
      <c r="O696" s="29"/>
      <c r="P696" s="29">
        <v>5.26</v>
      </c>
      <c r="Q696" s="29"/>
      <c r="R696" s="27"/>
      <c r="S696" s="29">
        <f>4.26+0.72</f>
        <v>4.9799999999999995</v>
      </c>
      <c r="T696" s="27" t="s">
        <v>4233</v>
      </c>
      <c r="U696" s="29"/>
      <c r="V696" s="27"/>
      <c r="W696" s="29">
        <v>19.05</v>
      </c>
      <c r="X696" s="29">
        <v>19.05</v>
      </c>
      <c r="Y696" s="29"/>
      <c r="Z696" s="29"/>
      <c r="AA696" s="29"/>
      <c r="AB696" s="29"/>
      <c r="AC696" s="27"/>
      <c r="AD696" s="29"/>
      <c r="AE696" s="27"/>
      <c r="AF696" s="27"/>
      <c r="AG696" s="29"/>
      <c r="AH696" s="27"/>
      <c r="AI696" s="27"/>
      <c r="AJ696" s="27"/>
      <c r="AK696" s="27"/>
      <c r="AL696" s="27"/>
      <c r="AM696" s="47" t="s">
        <v>2302</v>
      </c>
      <c r="AN696" s="27"/>
      <c r="AO696" s="73"/>
    </row>
    <row r="697" spans="1:41" s="5" customFormat="1" ht="34.5" customHeight="1">
      <c r="A697" s="27">
        <v>51</v>
      </c>
      <c r="B697" s="27">
        <v>2025</v>
      </c>
      <c r="C697" s="27" t="s">
        <v>4430</v>
      </c>
      <c r="D697" s="27" t="s">
        <v>4424</v>
      </c>
      <c r="E697" s="27" t="s">
        <v>4426</v>
      </c>
      <c r="F697" s="27" t="s">
        <v>2</v>
      </c>
      <c r="G697" s="27" t="s">
        <v>1270</v>
      </c>
      <c r="H697" s="29">
        <v>75.98</v>
      </c>
      <c r="I697" s="33" t="s">
        <v>4425</v>
      </c>
      <c r="J697" s="27" t="s">
        <v>4427</v>
      </c>
      <c r="K697" s="45" t="s">
        <v>4</v>
      </c>
      <c r="L697" s="46" t="s">
        <v>764</v>
      </c>
      <c r="M697" s="31">
        <v>45770</v>
      </c>
      <c r="N697" s="31">
        <v>45821</v>
      </c>
      <c r="O697" s="29"/>
      <c r="P697" s="29">
        <v>5.5</v>
      </c>
      <c r="Q697" s="29">
        <v>3.93</v>
      </c>
      <c r="R697" s="27" t="s">
        <v>4295</v>
      </c>
      <c r="S697" s="29">
        <v>1.47</v>
      </c>
      <c r="T697" s="27" t="s">
        <v>4247</v>
      </c>
      <c r="U697" s="29"/>
      <c r="V697" s="27"/>
      <c r="W697" s="29">
        <v>25.52</v>
      </c>
      <c r="X697" s="29">
        <v>25.52</v>
      </c>
      <c r="Y697" s="29"/>
      <c r="Z697" s="29"/>
      <c r="AA697" s="29"/>
      <c r="AB697" s="29"/>
      <c r="AC697" s="27"/>
      <c r="AD697" s="29"/>
      <c r="AE697" s="27"/>
      <c r="AF697" s="27"/>
      <c r="AG697" s="29"/>
      <c r="AH697" s="27"/>
      <c r="AI697" s="27"/>
      <c r="AJ697" s="27"/>
      <c r="AK697" s="27"/>
      <c r="AL697" s="27"/>
      <c r="AM697" s="47" t="s">
        <v>2302</v>
      </c>
      <c r="AN697" s="27"/>
      <c r="AO697" s="73"/>
    </row>
    <row r="698" spans="1:41" s="5" customFormat="1" ht="34.5" customHeight="1">
      <c r="A698" s="27">
        <v>52</v>
      </c>
      <c r="B698" s="27">
        <v>2025</v>
      </c>
      <c r="C698" s="27" t="s">
        <v>4429</v>
      </c>
      <c r="D698" s="27" t="s">
        <v>4431</v>
      </c>
      <c r="E698" s="27" t="s">
        <v>4428</v>
      </c>
      <c r="F698" s="27" t="s">
        <v>135</v>
      </c>
      <c r="G698" s="27"/>
      <c r="H698" s="29">
        <v>1255.71</v>
      </c>
      <c r="I698" s="33" t="s">
        <v>4432</v>
      </c>
      <c r="J698" s="27" t="s">
        <v>4433</v>
      </c>
      <c r="K698" s="27" t="s">
        <v>66</v>
      </c>
      <c r="L698" s="28">
        <v>1</v>
      </c>
      <c r="M698" s="31">
        <v>45805</v>
      </c>
      <c r="N698" s="31">
        <v>45820</v>
      </c>
      <c r="O698" s="29"/>
      <c r="P698" s="29">
        <v>73.63</v>
      </c>
      <c r="Q698" s="29"/>
      <c r="R698" s="27"/>
      <c r="S698" s="29">
        <v>2.15</v>
      </c>
      <c r="T698" s="27" t="s">
        <v>4247</v>
      </c>
      <c r="U698" s="29">
        <v>0.95</v>
      </c>
      <c r="V698" s="27">
        <v>2025</v>
      </c>
      <c r="W698" s="29">
        <v>1151.32</v>
      </c>
      <c r="X698" s="29">
        <v>1004.53</v>
      </c>
      <c r="Y698" s="29"/>
      <c r="Z698" s="29"/>
      <c r="AA698" s="29"/>
      <c r="AB698" s="29"/>
      <c r="AC698" s="27"/>
      <c r="AD698" s="29"/>
      <c r="AE698" s="27"/>
      <c r="AF698" s="27"/>
      <c r="AG698" s="29"/>
      <c r="AH698" s="27"/>
      <c r="AI698" s="27"/>
      <c r="AJ698" s="27"/>
      <c r="AK698" s="27"/>
      <c r="AL698" s="27"/>
      <c r="AM698" s="47" t="s">
        <v>2302</v>
      </c>
      <c r="AN698" s="27"/>
      <c r="AO698" s="73"/>
    </row>
    <row r="699" spans="1:41" s="5" customFormat="1" ht="34.5" customHeight="1">
      <c r="A699" s="27">
        <v>53</v>
      </c>
      <c r="B699" s="27">
        <v>2025</v>
      </c>
      <c r="C699" s="27" t="s">
        <v>4434</v>
      </c>
      <c r="D699" s="27" t="s">
        <v>4435</v>
      </c>
      <c r="E699" s="27" t="s">
        <v>4436</v>
      </c>
      <c r="F699" s="27" t="s">
        <v>10</v>
      </c>
      <c r="G699" s="27"/>
      <c r="H699" s="29">
        <v>1028.8800000000001</v>
      </c>
      <c r="I699" s="33" t="s">
        <v>4437</v>
      </c>
      <c r="J699" s="27" t="s">
        <v>4438</v>
      </c>
      <c r="K699" s="27" t="s">
        <v>66</v>
      </c>
      <c r="L699" s="28">
        <v>1</v>
      </c>
      <c r="M699" s="31">
        <v>45813</v>
      </c>
      <c r="N699" s="31">
        <v>45821</v>
      </c>
      <c r="O699" s="29"/>
      <c r="P699" s="29">
        <v>33.130000000000003</v>
      </c>
      <c r="Q699" s="29">
        <v>18.14</v>
      </c>
      <c r="R699" s="27" t="s">
        <v>4068</v>
      </c>
      <c r="S699" s="29">
        <v>69.14</v>
      </c>
      <c r="T699" s="27" t="s">
        <v>4068</v>
      </c>
      <c r="U699" s="29">
        <v>7.6</v>
      </c>
      <c r="V699" s="27">
        <v>2025</v>
      </c>
      <c r="W699" s="29">
        <v>424.17</v>
      </c>
      <c r="X699" s="29">
        <v>583.79999999999995</v>
      </c>
      <c r="Y699" s="29"/>
      <c r="Z699" s="29"/>
      <c r="AA699" s="29"/>
      <c r="AB699" s="29">
        <v>160.03</v>
      </c>
      <c r="AC699" s="27">
        <v>2025</v>
      </c>
      <c r="AD699" s="29"/>
      <c r="AE699" s="27"/>
      <c r="AF699" s="27" t="s">
        <v>4439</v>
      </c>
      <c r="AG699" s="29" t="s">
        <v>4440</v>
      </c>
      <c r="AH699" s="27" t="s">
        <v>4441</v>
      </c>
      <c r="AI699" s="27"/>
      <c r="AJ699" s="27"/>
      <c r="AK699" s="27"/>
      <c r="AL699" s="27"/>
      <c r="AM699" s="47" t="s">
        <v>2302</v>
      </c>
      <c r="AN699" s="27"/>
      <c r="AO699" s="73"/>
    </row>
    <row r="700" spans="1:41" s="5" customFormat="1" ht="34.5" customHeight="1">
      <c r="A700" s="27">
        <v>54</v>
      </c>
      <c r="B700" s="27">
        <v>2025</v>
      </c>
      <c r="C700" s="27" t="s">
        <v>4442</v>
      </c>
      <c r="D700" s="27" t="s">
        <v>4443</v>
      </c>
      <c r="E700" s="27" t="s">
        <v>4444</v>
      </c>
      <c r="F700" s="27" t="s">
        <v>57</v>
      </c>
      <c r="G700" s="27"/>
      <c r="H700" s="29">
        <v>23.89</v>
      </c>
      <c r="I700" s="33" t="s">
        <v>4445</v>
      </c>
      <c r="J700" s="27" t="s">
        <v>4446</v>
      </c>
      <c r="K700" s="45" t="s">
        <v>4</v>
      </c>
      <c r="L700" s="46" t="s">
        <v>764</v>
      </c>
      <c r="M700" s="31">
        <v>45797</v>
      </c>
      <c r="N700" s="31"/>
      <c r="O700" s="29"/>
      <c r="P700" s="29"/>
      <c r="Q700" s="29"/>
      <c r="R700" s="27"/>
      <c r="S700" s="29">
        <v>0.02</v>
      </c>
      <c r="T700" s="27">
        <v>2025</v>
      </c>
      <c r="U700" s="29"/>
      <c r="V700" s="27"/>
      <c r="W700" s="29">
        <v>9.4600000000000009</v>
      </c>
      <c r="X700" s="29">
        <v>18.73</v>
      </c>
      <c r="Y700" s="29"/>
      <c r="Z700" s="29"/>
      <c r="AA700" s="29"/>
      <c r="AB700" s="29">
        <v>9.27</v>
      </c>
      <c r="AC700" s="27">
        <v>2025</v>
      </c>
      <c r="AD700" s="29"/>
      <c r="AE700" s="27"/>
      <c r="AF700" s="27"/>
      <c r="AG700" s="29"/>
      <c r="AH700" s="27"/>
      <c r="AI700" s="27"/>
      <c r="AJ700" s="27"/>
      <c r="AK700" s="27"/>
      <c r="AL700" s="27"/>
      <c r="AM700" s="47" t="s">
        <v>2302</v>
      </c>
      <c r="AN700" s="27"/>
      <c r="AO700" s="73"/>
    </row>
    <row r="701" spans="1:41" s="5" customFormat="1" ht="34.5" customHeight="1">
      <c r="A701" s="27">
        <v>55</v>
      </c>
      <c r="B701" s="27">
        <v>2025</v>
      </c>
      <c r="C701" s="27" t="s">
        <v>4447</v>
      </c>
      <c r="D701" s="27" t="s">
        <v>4449</v>
      </c>
      <c r="E701" s="27" t="s">
        <v>4448</v>
      </c>
      <c r="F701" s="27" t="s">
        <v>65</v>
      </c>
      <c r="G701" s="27"/>
      <c r="H701" s="29">
        <v>93.41</v>
      </c>
      <c r="I701" s="33" t="s">
        <v>4450</v>
      </c>
      <c r="J701" s="27" t="s">
        <v>4451</v>
      </c>
      <c r="K701" s="45" t="s">
        <v>4</v>
      </c>
      <c r="L701" s="46" t="s">
        <v>3578</v>
      </c>
      <c r="M701" s="31">
        <v>45818</v>
      </c>
      <c r="N701" s="31"/>
      <c r="O701" s="29"/>
      <c r="P701" s="29">
        <v>0.98</v>
      </c>
      <c r="Q701" s="29"/>
      <c r="R701" s="27"/>
      <c r="S701" s="29"/>
      <c r="T701" s="27"/>
      <c r="U701" s="29"/>
      <c r="V701" s="27"/>
      <c r="W701" s="29">
        <v>92.31</v>
      </c>
      <c r="X701" s="29">
        <v>74.760000000000005</v>
      </c>
      <c r="Y701" s="29"/>
      <c r="Z701" s="29"/>
      <c r="AA701" s="29"/>
      <c r="AB701" s="29"/>
      <c r="AC701" s="27"/>
      <c r="AD701" s="29"/>
      <c r="AE701" s="27"/>
      <c r="AF701" s="27"/>
      <c r="AG701" s="29"/>
      <c r="AH701" s="27"/>
      <c r="AI701" s="27"/>
      <c r="AJ701" s="27"/>
      <c r="AK701" s="27"/>
      <c r="AL701" s="27"/>
      <c r="AM701" s="47" t="s">
        <v>2297</v>
      </c>
      <c r="AN701" s="27"/>
      <c r="AO701" s="73"/>
    </row>
    <row r="702" spans="1:41" s="5" customFormat="1" ht="34.5" customHeight="1">
      <c r="A702" s="27">
        <v>56</v>
      </c>
      <c r="B702" s="27">
        <v>2025</v>
      </c>
      <c r="C702" s="27" t="s">
        <v>4452</v>
      </c>
      <c r="D702" s="27" t="s">
        <v>4453</v>
      </c>
      <c r="E702" s="27" t="s">
        <v>4454</v>
      </c>
      <c r="F702" s="27" t="s">
        <v>142</v>
      </c>
      <c r="G702" s="27"/>
      <c r="H702" s="29">
        <v>38.24</v>
      </c>
      <c r="I702" s="33" t="s">
        <v>4455</v>
      </c>
      <c r="J702" s="27" t="s">
        <v>4456</v>
      </c>
      <c r="K702" s="45" t="s">
        <v>4</v>
      </c>
      <c r="L702" s="46" t="s">
        <v>764</v>
      </c>
      <c r="M702" s="31">
        <v>45797</v>
      </c>
      <c r="N702" s="31">
        <v>45826</v>
      </c>
      <c r="O702" s="29"/>
      <c r="P702" s="29">
        <v>0.5</v>
      </c>
      <c r="Q702" s="29"/>
      <c r="R702" s="27"/>
      <c r="S702" s="29"/>
      <c r="T702" s="27"/>
      <c r="U702" s="29">
        <v>0.12</v>
      </c>
      <c r="V702" s="27">
        <v>2025</v>
      </c>
      <c r="W702" s="29">
        <v>13.36</v>
      </c>
      <c r="X702" s="29">
        <v>30.96</v>
      </c>
      <c r="Y702" s="29"/>
      <c r="Z702" s="29"/>
      <c r="AA702" s="29"/>
      <c r="AB702" s="29">
        <v>17.600000000000001</v>
      </c>
      <c r="AC702" s="27">
        <v>2025</v>
      </c>
      <c r="AD702" s="29"/>
      <c r="AE702" s="27"/>
      <c r="AF702" s="27"/>
      <c r="AG702" s="29"/>
      <c r="AH702" s="27"/>
      <c r="AI702" s="27"/>
      <c r="AJ702" s="27"/>
      <c r="AK702" s="27"/>
      <c r="AL702" s="27"/>
      <c r="AM702" s="47" t="s">
        <v>2302</v>
      </c>
      <c r="AN702" s="27"/>
      <c r="AO702" s="73"/>
    </row>
    <row r="703" spans="1:41" s="5" customFormat="1" ht="34.5" customHeight="1">
      <c r="A703" s="27">
        <v>57</v>
      </c>
      <c r="B703" s="27">
        <v>2025</v>
      </c>
      <c r="C703" s="27" t="s">
        <v>4457</v>
      </c>
      <c r="D703" s="27" t="s">
        <v>4458</v>
      </c>
      <c r="E703" s="27" t="s">
        <v>4459</v>
      </c>
      <c r="F703" s="27" t="s">
        <v>142</v>
      </c>
      <c r="G703" s="27" t="s">
        <v>4460</v>
      </c>
      <c r="H703" s="29">
        <v>43.32</v>
      </c>
      <c r="I703" s="33" t="s">
        <v>4461</v>
      </c>
      <c r="J703" s="27" t="s">
        <v>4462</v>
      </c>
      <c r="K703" s="45" t="s">
        <v>4</v>
      </c>
      <c r="L703" s="46" t="s">
        <v>764</v>
      </c>
      <c r="M703" s="31">
        <v>45771</v>
      </c>
      <c r="N703" s="31">
        <v>45820</v>
      </c>
      <c r="O703" s="29"/>
      <c r="P703" s="29">
        <v>1.94</v>
      </c>
      <c r="Q703" s="29"/>
      <c r="R703" s="27"/>
      <c r="S703" s="29">
        <v>0.05</v>
      </c>
      <c r="T703" s="27"/>
      <c r="U703" s="29">
        <v>0.18</v>
      </c>
      <c r="V703" s="27"/>
      <c r="W703" s="29">
        <v>28.49</v>
      </c>
      <c r="X703" s="29">
        <v>34.43</v>
      </c>
      <c r="Y703" s="29"/>
      <c r="Z703" s="29"/>
      <c r="AA703" s="29"/>
      <c r="AB703" s="29">
        <v>5.94</v>
      </c>
      <c r="AC703" s="27"/>
      <c r="AD703" s="29"/>
      <c r="AE703" s="27"/>
      <c r="AF703" s="27"/>
      <c r="AG703" s="29"/>
      <c r="AH703" s="27"/>
      <c r="AI703" s="27"/>
      <c r="AJ703" s="27"/>
      <c r="AK703" s="27"/>
      <c r="AL703" s="27"/>
      <c r="AM703" s="47" t="s">
        <v>2302</v>
      </c>
      <c r="AN703" s="27"/>
      <c r="AO703" s="73"/>
    </row>
    <row r="704" spans="1:41" s="5" customFormat="1" ht="34.5" customHeight="1">
      <c r="A704" s="27">
        <v>58</v>
      </c>
      <c r="B704" s="27">
        <v>2025</v>
      </c>
      <c r="C704" s="27" t="s">
        <v>4463</v>
      </c>
      <c r="D704" s="27" t="s">
        <v>4464</v>
      </c>
      <c r="E704" s="27" t="s">
        <v>674</v>
      </c>
      <c r="F704" s="27" t="s">
        <v>142</v>
      </c>
      <c r="G704" s="27" t="s">
        <v>4460</v>
      </c>
      <c r="H704" s="29">
        <v>60.01</v>
      </c>
      <c r="I704" s="33" t="s">
        <v>4465</v>
      </c>
      <c r="J704" s="27" t="s">
        <v>4466</v>
      </c>
      <c r="K704" s="45" t="s">
        <v>4</v>
      </c>
      <c r="L704" s="46" t="s">
        <v>764</v>
      </c>
      <c r="M704" s="31">
        <v>45744</v>
      </c>
      <c r="N704" s="31">
        <v>45820</v>
      </c>
      <c r="O704" s="29"/>
      <c r="P704" s="29">
        <v>3.75</v>
      </c>
      <c r="Q704" s="29"/>
      <c r="R704" s="27"/>
      <c r="S704" s="29">
        <v>0.06</v>
      </c>
      <c r="T704" s="27">
        <v>2025</v>
      </c>
      <c r="U704" s="29">
        <v>1.76</v>
      </c>
      <c r="V704" s="27">
        <v>2025</v>
      </c>
      <c r="W704" s="29">
        <v>48.02</v>
      </c>
      <c r="X704" s="29">
        <v>48.02</v>
      </c>
      <c r="Y704" s="29"/>
      <c r="Z704" s="29"/>
      <c r="AA704" s="29"/>
      <c r="AB704" s="29"/>
      <c r="AC704" s="27"/>
      <c r="AD704" s="29"/>
      <c r="AE704" s="27"/>
      <c r="AF704" s="27"/>
      <c r="AG704" s="29"/>
      <c r="AH704" s="27"/>
      <c r="AI704" s="27"/>
      <c r="AJ704" s="27"/>
      <c r="AK704" s="27"/>
      <c r="AL704" s="27"/>
      <c r="AM704" s="47" t="s">
        <v>2302</v>
      </c>
      <c r="AN704" s="27"/>
      <c r="AO704" s="73"/>
    </row>
    <row r="705" spans="1:41" ht="35.1" customHeight="1">
      <c r="A705" s="27">
        <v>59</v>
      </c>
      <c r="B705" s="27">
        <v>2025</v>
      </c>
      <c r="C705" s="27" t="s">
        <v>4467</v>
      </c>
      <c r="D705" s="27" t="s">
        <v>4468</v>
      </c>
      <c r="E705" s="27" t="s">
        <v>227</v>
      </c>
      <c r="F705" s="27" t="s">
        <v>152</v>
      </c>
      <c r="G705" s="27" t="s">
        <v>1654</v>
      </c>
      <c r="H705" s="57">
        <v>111.55</v>
      </c>
      <c r="I705" s="33" t="s">
        <v>4469</v>
      </c>
      <c r="J705" s="27" t="s">
        <v>4470</v>
      </c>
      <c r="K705" s="45" t="s">
        <v>4</v>
      </c>
      <c r="L705" s="46" t="s">
        <v>764</v>
      </c>
      <c r="M705" s="31">
        <v>45819</v>
      </c>
      <c r="N705" s="31">
        <v>45832</v>
      </c>
      <c r="O705" s="115"/>
      <c r="P705" s="57">
        <v>1.57</v>
      </c>
      <c r="Q705" s="57">
        <v>2.83</v>
      </c>
      <c r="R705" s="57" t="s">
        <v>4366</v>
      </c>
      <c r="S705" s="57">
        <v>1.6</v>
      </c>
      <c r="T705" s="57" t="s">
        <v>4268</v>
      </c>
      <c r="U705" s="57">
        <v>0.79</v>
      </c>
      <c r="V705" s="113">
        <v>2025</v>
      </c>
      <c r="W705" s="57">
        <v>1.94</v>
      </c>
      <c r="X705" s="29">
        <v>3.01</v>
      </c>
      <c r="Y705" s="29"/>
      <c r="Z705" s="29"/>
      <c r="AA705" s="29"/>
      <c r="AB705" s="29">
        <v>1.01</v>
      </c>
      <c r="AC705" s="27">
        <v>2025</v>
      </c>
      <c r="AD705" s="114"/>
      <c r="AE705" s="114"/>
      <c r="AF705" s="27" t="s">
        <v>4471</v>
      </c>
      <c r="AG705" s="27" t="s">
        <v>4472</v>
      </c>
      <c r="AH705" s="27" t="s">
        <v>4473</v>
      </c>
      <c r="AI705" s="116"/>
      <c r="AJ705" s="116"/>
      <c r="AK705" s="116"/>
      <c r="AL705" s="116"/>
      <c r="AM705" s="47" t="s">
        <v>2302</v>
      </c>
      <c r="AN705" s="116"/>
      <c r="AO705" s="200"/>
    </row>
    <row r="706" spans="1:41" ht="35.1" customHeight="1">
      <c r="A706" s="27">
        <v>60</v>
      </c>
      <c r="B706" s="27">
        <v>2025</v>
      </c>
      <c r="C706" s="27" t="s">
        <v>4474</v>
      </c>
      <c r="D706" s="27" t="s">
        <v>4475</v>
      </c>
      <c r="E706" s="27" t="s">
        <v>4476</v>
      </c>
      <c r="F706" s="27" t="s">
        <v>152</v>
      </c>
      <c r="G706" s="27" t="s">
        <v>4477</v>
      </c>
      <c r="H706" s="57">
        <v>26.25</v>
      </c>
      <c r="I706" s="33" t="s">
        <v>4478</v>
      </c>
      <c r="J706" s="27" t="s">
        <v>4479</v>
      </c>
      <c r="K706" s="45" t="s">
        <v>4</v>
      </c>
      <c r="L706" s="46" t="s">
        <v>764</v>
      </c>
      <c r="M706" s="31">
        <v>45820</v>
      </c>
      <c r="N706" s="31"/>
      <c r="O706" s="115"/>
      <c r="P706" s="57"/>
      <c r="Q706" s="57"/>
      <c r="R706" s="57"/>
      <c r="S706" s="57">
        <v>0.06</v>
      </c>
      <c r="T706" s="113">
        <v>2025</v>
      </c>
      <c r="U706" s="57"/>
      <c r="V706" s="113"/>
      <c r="W706" s="57">
        <v>3.15</v>
      </c>
      <c r="X706" s="29">
        <v>7.17</v>
      </c>
      <c r="Y706" s="29"/>
      <c r="Z706" s="29"/>
      <c r="AA706" s="29"/>
      <c r="AB706" s="29">
        <v>4.01</v>
      </c>
      <c r="AC706" s="27">
        <v>2025</v>
      </c>
      <c r="AD706" s="114"/>
      <c r="AE706" s="114"/>
      <c r="AF706" s="27"/>
      <c r="AG706" s="27"/>
      <c r="AH706" s="27"/>
      <c r="AI706" s="116"/>
      <c r="AJ706" s="116"/>
      <c r="AK706" s="116"/>
      <c r="AL706" s="116"/>
      <c r="AM706" s="47" t="s">
        <v>2302</v>
      </c>
      <c r="AN706" s="116"/>
      <c r="AO706" s="200"/>
    </row>
    <row r="707" spans="1:41" ht="35.1" customHeight="1">
      <c r="A707" s="27">
        <v>61</v>
      </c>
      <c r="B707" s="27">
        <v>2025</v>
      </c>
      <c r="C707" s="27" t="s">
        <v>4481</v>
      </c>
      <c r="D707" s="27" t="s">
        <v>4482</v>
      </c>
      <c r="E707" s="27" t="s">
        <v>4480</v>
      </c>
      <c r="F707" s="27" t="s">
        <v>65</v>
      </c>
      <c r="G707" s="27"/>
      <c r="H707" s="57">
        <v>30942.68</v>
      </c>
      <c r="I707" s="33" t="s">
        <v>4483</v>
      </c>
      <c r="J707" s="27" t="s">
        <v>4484</v>
      </c>
      <c r="K707" s="27" t="s">
        <v>66</v>
      </c>
      <c r="L707" s="46" t="s">
        <v>3578</v>
      </c>
      <c r="M707" s="31">
        <v>45806</v>
      </c>
      <c r="N707" s="31"/>
      <c r="O707" s="115"/>
      <c r="P707" s="57"/>
      <c r="Q707" s="57"/>
      <c r="R707" s="57"/>
      <c r="S707" s="57">
        <v>18.38</v>
      </c>
      <c r="T707" s="113" t="s">
        <v>4068</v>
      </c>
      <c r="U707" s="57">
        <v>35.159999999999997</v>
      </c>
      <c r="V707" s="113">
        <v>2025</v>
      </c>
      <c r="W707" s="57">
        <v>30187.82</v>
      </c>
      <c r="X707" s="29">
        <v>24771.25</v>
      </c>
      <c r="Y707" s="29"/>
      <c r="Z707" s="29"/>
      <c r="AA707" s="29"/>
      <c r="AB707" s="29"/>
      <c r="AC707" s="27"/>
      <c r="AD707" s="114"/>
      <c r="AE707" s="114"/>
      <c r="AF707" s="27" t="s">
        <v>4485</v>
      </c>
      <c r="AG707" s="27" t="s">
        <v>4486</v>
      </c>
      <c r="AH707" s="27" t="s">
        <v>4487</v>
      </c>
      <c r="AI707" s="116"/>
      <c r="AJ707" s="116"/>
      <c r="AK707" s="116"/>
      <c r="AL707" s="116"/>
      <c r="AM707" s="47" t="s">
        <v>2302</v>
      </c>
      <c r="AN707" s="116"/>
      <c r="AO707" s="200"/>
    </row>
    <row r="708" spans="1:41" s="5" customFormat="1" ht="34.5" customHeight="1">
      <c r="A708" s="27">
        <v>62</v>
      </c>
      <c r="B708" s="27">
        <v>2025</v>
      </c>
      <c r="C708" s="27" t="s">
        <v>4488</v>
      </c>
      <c r="D708" s="27" t="s">
        <v>4489</v>
      </c>
      <c r="E708" s="27" t="s">
        <v>4490</v>
      </c>
      <c r="F708" s="27" t="s">
        <v>10</v>
      </c>
      <c r="G708" s="36" t="s">
        <v>4491</v>
      </c>
      <c r="H708" s="29">
        <v>5.53</v>
      </c>
      <c r="I708" s="33" t="s">
        <v>4492</v>
      </c>
      <c r="J708" s="27" t="s">
        <v>4493</v>
      </c>
      <c r="K708" s="27" t="s">
        <v>4</v>
      </c>
      <c r="L708" s="28" t="s">
        <v>764</v>
      </c>
      <c r="M708" s="31">
        <v>45820</v>
      </c>
      <c r="N708" s="31"/>
      <c r="O708" s="29"/>
      <c r="P708" s="29"/>
      <c r="Q708" s="29"/>
      <c r="R708" s="27"/>
      <c r="S708" s="29"/>
      <c r="T708" s="27"/>
      <c r="U708" s="29">
        <v>1.1299999999999999</v>
      </c>
      <c r="V708" s="27">
        <v>2025</v>
      </c>
      <c r="W708" s="29">
        <v>0.23</v>
      </c>
      <c r="X708" s="29">
        <v>2.92</v>
      </c>
      <c r="Y708" s="29"/>
      <c r="Z708" s="29"/>
      <c r="AA708" s="29"/>
      <c r="AB708" s="29">
        <v>2.64</v>
      </c>
      <c r="AC708" s="27">
        <v>2025</v>
      </c>
      <c r="AD708" s="29"/>
      <c r="AE708" s="27"/>
      <c r="AF708" s="27" t="s">
        <v>4115</v>
      </c>
      <c r="AG708" s="29" t="s">
        <v>4116</v>
      </c>
      <c r="AH708" s="27" t="s">
        <v>4117</v>
      </c>
      <c r="AI708" s="27"/>
      <c r="AJ708" s="27"/>
      <c r="AK708" s="27"/>
      <c r="AL708" s="27"/>
      <c r="AM708" s="29" t="s">
        <v>2302</v>
      </c>
      <c r="AN708" s="27"/>
      <c r="AO708" s="73"/>
    </row>
    <row r="709" spans="1:41" s="5" customFormat="1" ht="34.5" customHeight="1">
      <c r="A709" s="27">
        <v>63</v>
      </c>
      <c r="B709" s="27">
        <v>2025</v>
      </c>
      <c r="C709" s="27" t="s">
        <v>4503</v>
      </c>
      <c r="D709" s="27" t="s">
        <v>4502</v>
      </c>
      <c r="E709" s="27" t="s">
        <v>4501</v>
      </c>
      <c r="F709" s="27" t="s">
        <v>2</v>
      </c>
      <c r="G709" s="27" t="s">
        <v>1270</v>
      </c>
      <c r="H709" s="29">
        <v>78.53</v>
      </c>
      <c r="I709" s="183" t="s">
        <v>4500</v>
      </c>
      <c r="J709" s="27" t="s">
        <v>4499</v>
      </c>
      <c r="K709" s="27" t="s">
        <v>4</v>
      </c>
      <c r="L709" s="28" t="s">
        <v>764</v>
      </c>
      <c r="M709" s="31">
        <v>45797</v>
      </c>
      <c r="N709" s="31">
        <v>45859</v>
      </c>
      <c r="O709" s="29"/>
      <c r="P709" s="29"/>
      <c r="Q709" s="29">
        <v>2.94</v>
      </c>
      <c r="R709" s="27" t="s">
        <v>4366</v>
      </c>
      <c r="S709" s="29">
        <v>0.35</v>
      </c>
      <c r="T709" s="27">
        <v>2025</v>
      </c>
      <c r="U709" s="29"/>
      <c r="V709" s="27"/>
      <c r="W709" s="29">
        <v>43.83</v>
      </c>
      <c r="X709" s="29">
        <v>48.41</v>
      </c>
      <c r="Y709" s="27"/>
      <c r="Z709" s="29"/>
      <c r="AA709" s="27"/>
      <c r="AB709" s="29">
        <v>4.58</v>
      </c>
      <c r="AC709" s="27">
        <v>2025</v>
      </c>
      <c r="AD709" s="27"/>
      <c r="AE709" s="27"/>
      <c r="AF709" s="27"/>
      <c r="AG709" s="27"/>
      <c r="AH709" s="127"/>
      <c r="AI709" s="62"/>
      <c r="AJ709" s="62"/>
      <c r="AK709" s="62"/>
      <c r="AL709" s="62"/>
      <c r="AM709" s="29" t="s">
        <v>2302</v>
      </c>
      <c r="AN709" s="62"/>
      <c r="AO709" s="192"/>
    </row>
    <row r="710" spans="1:41" s="5" customFormat="1" ht="34.5" customHeight="1">
      <c r="A710" s="27">
        <v>64</v>
      </c>
      <c r="B710" s="27">
        <v>2025</v>
      </c>
      <c r="C710" s="27" t="s">
        <v>4507</v>
      </c>
      <c r="D710" s="27" t="s">
        <v>4506</v>
      </c>
      <c r="E710" s="27" t="s">
        <v>674</v>
      </c>
      <c r="F710" s="27" t="s">
        <v>135</v>
      </c>
      <c r="G710" s="27" t="s">
        <v>2915</v>
      </c>
      <c r="H710" s="29">
        <v>30.72</v>
      </c>
      <c r="I710" s="183" t="s">
        <v>4505</v>
      </c>
      <c r="J710" s="27" t="s">
        <v>4504</v>
      </c>
      <c r="K710" s="27" t="s">
        <v>4</v>
      </c>
      <c r="L710" s="28" t="s">
        <v>764</v>
      </c>
      <c r="M710" s="31">
        <v>45847</v>
      </c>
      <c r="N710" s="31">
        <v>45855</v>
      </c>
      <c r="O710" s="29"/>
      <c r="P710" s="29"/>
      <c r="Q710" s="29"/>
      <c r="R710" s="27"/>
      <c r="S710" s="29">
        <v>0.02</v>
      </c>
      <c r="T710" s="27">
        <v>2025</v>
      </c>
      <c r="U710" s="29">
        <v>1.91</v>
      </c>
      <c r="V710" s="27">
        <v>2025</v>
      </c>
      <c r="W710" s="29"/>
      <c r="X710" s="29">
        <v>22.33</v>
      </c>
      <c r="Y710" s="27"/>
      <c r="Z710" s="29"/>
      <c r="AA710" s="27"/>
      <c r="AB710" s="29">
        <v>22.33</v>
      </c>
      <c r="AC710" s="27">
        <v>2025</v>
      </c>
      <c r="AD710" s="27"/>
      <c r="AE710" s="27"/>
      <c r="AF710" s="27"/>
      <c r="AG710" s="27"/>
      <c r="AH710" s="127"/>
      <c r="AI710" s="62"/>
      <c r="AJ710" s="62"/>
      <c r="AK710" s="62"/>
      <c r="AL710" s="62"/>
      <c r="AM710" s="29" t="s">
        <v>2302</v>
      </c>
      <c r="AN710" s="62"/>
      <c r="AO710" s="192"/>
    </row>
    <row r="711" spans="1:41" s="5" customFormat="1" ht="34.5" customHeight="1">
      <c r="A711" s="27">
        <v>65</v>
      </c>
      <c r="B711" s="27">
        <v>2025</v>
      </c>
      <c r="C711" s="27" t="s">
        <v>4513</v>
      </c>
      <c r="D711" s="27" t="s">
        <v>4512</v>
      </c>
      <c r="E711" s="27" t="s">
        <v>4511</v>
      </c>
      <c r="F711" s="27" t="s">
        <v>10</v>
      </c>
      <c r="G711" s="27" t="s">
        <v>4112</v>
      </c>
      <c r="H711" s="29">
        <v>5.18</v>
      </c>
      <c r="I711" s="183" t="s">
        <v>4510</v>
      </c>
      <c r="J711" s="27" t="s">
        <v>4509</v>
      </c>
      <c r="K711" s="27" t="s">
        <v>4</v>
      </c>
      <c r="L711" s="28" t="s">
        <v>764</v>
      </c>
      <c r="M711" s="31">
        <v>45820</v>
      </c>
      <c r="N711" s="31">
        <v>45861</v>
      </c>
      <c r="O711" s="29"/>
      <c r="P711" s="29">
        <v>0.53</v>
      </c>
      <c r="Q711" s="29"/>
      <c r="R711" s="27"/>
      <c r="S711" s="29"/>
      <c r="T711" s="27"/>
      <c r="U711" s="29">
        <v>0.33</v>
      </c>
      <c r="V711" s="27">
        <v>2025</v>
      </c>
      <c r="W711" s="29">
        <v>0.81</v>
      </c>
      <c r="X711" s="29">
        <v>3.66</v>
      </c>
      <c r="Y711" s="27"/>
      <c r="Z711" s="29"/>
      <c r="AA711" s="27"/>
      <c r="AB711" s="29">
        <v>2.84</v>
      </c>
      <c r="AC711" s="27">
        <v>2025</v>
      </c>
      <c r="AD711" s="27"/>
      <c r="AE711" s="27"/>
      <c r="AF711" s="27" t="s">
        <v>4115</v>
      </c>
      <c r="AG711" s="27" t="s">
        <v>4508</v>
      </c>
      <c r="AH711" s="27" t="s">
        <v>4117</v>
      </c>
      <c r="AI711" s="62"/>
      <c r="AJ711" s="62"/>
      <c r="AK711" s="62"/>
      <c r="AL711" s="62"/>
      <c r="AM711" s="29" t="s">
        <v>2302</v>
      </c>
      <c r="AN711" s="62"/>
      <c r="AO711" s="192"/>
    </row>
    <row r="712" spans="1:41" s="5" customFormat="1" ht="34.5" customHeight="1">
      <c r="A712" s="27">
        <v>66</v>
      </c>
      <c r="B712" s="27">
        <v>2025</v>
      </c>
      <c r="C712" s="27" t="s">
        <v>4518</v>
      </c>
      <c r="D712" s="27" t="s">
        <v>4517</v>
      </c>
      <c r="E712" s="27" t="s">
        <v>4516</v>
      </c>
      <c r="F712" s="27" t="s">
        <v>462</v>
      </c>
      <c r="G712" s="27"/>
      <c r="H712" s="29">
        <v>65.680000000000007</v>
      </c>
      <c r="I712" s="183" t="s">
        <v>4515</v>
      </c>
      <c r="J712" s="27" t="s">
        <v>4514</v>
      </c>
      <c r="K712" s="27" t="s">
        <v>4</v>
      </c>
      <c r="L712" s="28" t="s">
        <v>764</v>
      </c>
      <c r="M712" s="31">
        <v>45824</v>
      </c>
      <c r="N712" s="31">
        <v>45846</v>
      </c>
      <c r="O712" s="29"/>
      <c r="P712" s="29">
        <v>2.68</v>
      </c>
      <c r="Q712" s="29"/>
      <c r="R712" s="27"/>
      <c r="S712" s="29">
        <v>0.49</v>
      </c>
      <c r="T712" s="27">
        <v>2025</v>
      </c>
      <c r="U712" s="29">
        <v>1.03</v>
      </c>
      <c r="V712" s="27">
        <v>2025</v>
      </c>
      <c r="W712" s="29">
        <v>24.1</v>
      </c>
      <c r="X712" s="29">
        <v>28.85</v>
      </c>
      <c r="Y712" s="27"/>
      <c r="Z712" s="29"/>
      <c r="AA712" s="27"/>
      <c r="AB712" s="29">
        <v>4.75</v>
      </c>
      <c r="AC712" s="27">
        <v>2025</v>
      </c>
      <c r="AD712" s="27"/>
      <c r="AE712" s="27"/>
      <c r="AF712" s="184"/>
      <c r="AG712" s="27"/>
      <c r="AH712" s="127"/>
      <c r="AI712" s="62"/>
      <c r="AJ712" s="62"/>
      <c r="AK712" s="62"/>
      <c r="AL712" s="62"/>
      <c r="AM712" s="29" t="s">
        <v>2302</v>
      </c>
      <c r="AN712" s="62"/>
      <c r="AO712" s="192"/>
    </row>
    <row r="713" spans="1:41" s="5" customFormat="1" ht="34.5" customHeight="1">
      <c r="A713" s="27">
        <v>67</v>
      </c>
      <c r="B713" s="27">
        <v>2025</v>
      </c>
      <c r="C713" s="27" t="s">
        <v>4525</v>
      </c>
      <c r="D713" s="27" t="s">
        <v>4524</v>
      </c>
      <c r="E713" s="27" t="s">
        <v>2267</v>
      </c>
      <c r="F713" s="27" t="s">
        <v>1492</v>
      </c>
      <c r="G713" s="27" t="s">
        <v>1394</v>
      </c>
      <c r="H713" s="29">
        <v>98.24</v>
      </c>
      <c r="I713" s="183" t="s">
        <v>4523</v>
      </c>
      <c r="J713" s="27" t="s">
        <v>4522</v>
      </c>
      <c r="K713" s="27" t="s">
        <v>4</v>
      </c>
      <c r="L713" s="28" t="s">
        <v>3578</v>
      </c>
      <c r="M713" s="31">
        <v>45832</v>
      </c>
      <c r="N713" s="31">
        <v>45856</v>
      </c>
      <c r="O713" s="29"/>
      <c r="P713" s="29">
        <v>7.62</v>
      </c>
      <c r="Q713" s="29"/>
      <c r="R713" s="27"/>
      <c r="S713" s="29">
        <v>1.31</v>
      </c>
      <c r="T713" s="27" t="s">
        <v>4268</v>
      </c>
      <c r="U713" s="29">
        <v>0.52</v>
      </c>
      <c r="V713" s="27">
        <v>2025</v>
      </c>
      <c r="W713" s="29">
        <v>71.11</v>
      </c>
      <c r="X713" s="29">
        <v>78.760000000000005</v>
      </c>
      <c r="Y713" s="27"/>
      <c r="Z713" s="29">
        <v>5.17</v>
      </c>
      <c r="AA713" s="27" t="s">
        <v>4068</v>
      </c>
      <c r="AB713" s="29">
        <v>2.48</v>
      </c>
      <c r="AC713" s="27">
        <v>2025</v>
      </c>
      <c r="AD713" s="27"/>
      <c r="AE713" s="27"/>
      <c r="AF713" s="76" t="s">
        <v>4521</v>
      </c>
      <c r="AG713" s="27" t="s">
        <v>4520</v>
      </c>
      <c r="AH713" s="27" t="s">
        <v>4519</v>
      </c>
      <c r="AI713" s="62"/>
      <c r="AJ713" s="62"/>
      <c r="AK713" s="62"/>
      <c r="AL713" s="62"/>
      <c r="AM713" s="29" t="s">
        <v>2302</v>
      </c>
      <c r="AN713" s="62"/>
      <c r="AO713" s="192"/>
    </row>
    <row r="714" spans="1:41" s="5" customFormat="1" ht="34.5" customHeight="1">
      <c r="A714" s="27">
        <v>68</v>
      </c>
      <c r="B714" s="27">
        <v>2025</v>
      </c>
      <c r="C714" s="27" t="s">
        <v>4533</v>
      </c>
      <c r="D714" s="27" t="s">
        <v>4532</v>
      </c>
      <c r="E714" s="27" t="s">
        <v>4531</v>
      </c>
      <c r="F714" s="27" t="s">
        <v>2</v>
      </c>
      <c r="G714" s="27"/>
      <c r="H714" s="29">
        <v>1063.31</v>
      </c>
      <c r="I714" s="183" t="s">
        <v>4530</v>
      </c>
      <c r="J714" s="27" t="s">
        <v>4529</v>
      </c>
      <c r="K714" s="27" t="s">
        <v>66</v>
      </c>
      <c r="L714" s="28" t="s">
        <v>764</v>
      </c>
      <c r="M714" s="31">
        <v>45820</v>
      </c>
      <c r="N714" s="31">
        <v>45826</v>
      </c>
      <c r="O714" s="29"/>
      <c r="P714" s="29">
        <v>12.62</v>
      </c>
      <c r="Q714" s="29">
        <v>4.01</v>
      </c>
      <c r="R714" s="27" t="s">
        <v>4295</v>
      </c>
      <c r="S714" s="29">
        <v>10.119999999999999</v>
      </c>
      <c r="T714" s="27" t="s">
        <v>4068</v>
      </c>
      <c r="U714" s="29"/>
      <c r="V714" s="27"/>
      <c r="W714" s="29">
        <v>580.25</v>
      </c>
      <c r="X714" s="29">
        <v>583.23</v>
      </c>
      <c r="Y714" s="27"/>
      <c r="Z714" s="29"/>
      <c r="AA714" s="27"/>
      <c r="AB714" s="29">
        <v>2.96</v>
      </c>
      <c r="AC714" s="27">
        <v>2025</v>
      </c>
      <c r="AD714" s="27"/>
      <c r="AE714" s="27"/>
      <c r="AF714" s="184"/>
      <c r="AG714" s="27"/>
      <c r="AH714" s="127"/>
      <c r="AI714" s="43" t="s">
        <v>4528</v>
      </c>
      <c r="AJ714" s="76" t="s">
        <v>4527</v>
      </c>
      <c r="AK714" s="76" t="s">
        <v>4526</v>
      </c>
      <c r="AL714" s="62"/>
      <c r="AM714" s="29" t="s">
        <v>2302</v>
      </c>
      <c r="AN714" s="62"/>
      <c r="AO714" s="192"/>
    </row>
    <row r="715" spans="1:41" s="5" customFormat="1" ht="34.5" customHeight="1">
      <c r="A715" s="27">
        <v>69</v>
      </c>
      <c r="B715" s="27">
        <v>2025</v>
      </c>
      <c r="C715" s="27" t="s">
        <v>4538</v>
      </c>
      <c r="D715" s="27" t="s">
        <v>4537</v>
      </c>
      <c r="E715" s="27" t="s">
        <v>4536</v>
      </c>
      <c r="F715" s="27" t="s">
        <v>135</v>
      </c>
      <c r="G715" s="27"/>
      <c r="H715" s="29">
        <v>5478.8</v>
      </c>
      <c r="I715" s="183" t="s">
        <v>4535</v>
      </c>
      <c r="J715" s="27" t="s">
        <v>4534</v>
      </c>
      <c r="K715" s="27" t="s">
        <v>66</v>
      </c>
      <c r="L715" s="28" t="s">
        <v>764</v>
      </c>
      <c r="M715" s="31">
        <v>45846</v>
      </c>
      <c r="N715" s="31">
        <v>45860</v>
      </c>
      <c r="O715" s="29"/>
      <c r="P715" s="29">
        <v>263.27</v>
      </c>
      <c r="Q715" s="29"/>
      <c r="R715" s="27"/>
      <c r="S715" s="29"/>
      <c r="T715" s="27"/>
      <c r="U715" s="29"/>
      <c r="V715" s="27"/>
      <c r="W715" s="29">
        <v>5470.05</v>
      </c>
      <c r="X715" s="29">
        <v>4383.8900000000003</v>
      </c>
      <c r="Y715" s="27"/>
      <c r="Z715" s="29"/>
      <c r="AA715" s="27"/>
      <c r="AB715" s="29"/>
      <c r="AC715" s="27"/>
      <c r="AD715" s="27"/>
      <c r="AE715" s="27"/>
      <c r="AF715" s="184"/>
      <c r="AG715" s="27"/>
      <c r="AH715" s="127"/>
      <c r="AI715" s="62"/>
      <c r="AJ715" s="62"/>
      <c r="AK715" s="62"/>
      <c r="AL715" s="62"/>
      <c r="AM715" s="29" t="s">
        <v>2297</v>
      </c>
      <c r="AN715" s="62"/>
      <c r="AO715" s="192"/>
    </row>
    <row r="716" spans="1:41" s="5" customFormat="1" ht="34.5" customHeight="1">
      <c r="A716" s="27">
        <v>70</v>
      </c>
      <c r="B716" s="27">
        <v>2025</v>
      </c>
      <c r="C716" s="27" t="s">
        <v>4543</v>
      </c>
      <c r="D716" s="27" t="s">
        <v>4542</v>
      </c>
      <c r="E716" s="27" t="s">
        <v>4541</v>
      </c>
      <c r="F716" s="27" t="s">
        <v>282</v>
      </c>
      <c r="G716" s="27" t="s">
        <v>4154</v>
      </c>
      <c r="H716" s="29">
        <v>56.92</v>
      </c>
      <c r="I716" s="186" t="s">
        <v>4540</v>
      </c>
      <c r="J716" s="27" t="s">
        <v>4539</v>
      </c>
      <c r="K716" s="27" t="s">
        <v>4</v>
      </c>
      <c r="L716" s="28" t="s">
        <v>764</v>
      </c>
      <c r="M716" s="31">
        <v>45763</v>
      </c>
      <c r="N716" s="31"/>
      <c r="O716" s="29"/>
      <c r="P716" s="29">
        <v>6.52</v>
      </c>
      <c r="Q716" s="29"/>
      <c r="R716" s="27"/>
      <c r="S716" s="29"/>
      <c r="T716" s="27"/>
      <c r="U716" s="29"/>
      <c r="V716" s="27"/>
      <c r="W716" s="29">
        <v>47.93</v>
      </c>
      <c r="X716" s="29">
        <v>45.53</v>
      </c>
      <c r="Y716" s="27"/>
      <c r="Z716" s="29"/>
      <c r="AA716" s="27"/>
      <c r="AB716" s="29"/>
      <c r="AC716" s="27"/>
      <c r="AD716" s="27"/>
      <c r="AE716" s="27"/>
      <c r="AF716" s="184"/>
      <c r="AG716" s="27"/>
      <c r="AH716" s="127"/>
      <c r="AI716" s="62"/>
      <c r="AJ716" s="62"/>
      <c r="AK716" s="62"/>
      <c r="AL716" s="62"/>
      <c r="AM716" s="29" t="s">
        <v>2297</v>
      </c>
      <c r="AN716" s="62"/>
      <c r="AO716" s="192"/>
    </row>
    <row r="717" spans="1:41" s="5" customFormat="1" ht="34.5" customHeight="1">
      <c r="A717" s="27">
        <v>71</v>
      </c>
      <c r="B717" s="27">
        <v>2025</v>
      </c>
      <c r="C717" s="27" t="s">
        <v>4551</v>
      </c>
      <c r="D717" s="27" t="s">
        <v>4550</v>
      </c>
      <c r="E717" s="27" t="s">
        <v>1665</v>
      </c>
      <c r="F717" s="27" t="s">
        <v>135</v>
      </c>
      <c r="G717" s="27" t="s">
        <v>4549</v>
      </c>
      <c r="H717" s="29">
        <v>72.62</v>
      </c>
      <c r="I717" s="183" t="s">
        <v>4548</v>
      </c>
      <c r="J717" s="27" t="s">
        <v>4547</v>
      </c>
      <c r="K717" s="27" t="s">
        <v>4</v>
      </c>
      <c r="L717" s="28" t="s">
        <v>764</v>
      </c>
      <c r="M717" s="31">
        <v>45824</v>
      </c>
      <c r="N717" s="31"/>
      <c r="O717" s="29"/>
      <c r="P717" s="29">
        <v>4.1900000000000004</v>
      </c>
      <c r="Q717" s="29"/>
      <c r="R717" s="27"/>
      <c r="S717" s="29">
        <v>0.76</v>
      </c>
      <c r="T717" s="27" t="s">
        <v>4150</v>
      </c>
      <c r="U717" s="29">
        <v>2.5099999999999998</v>
      </c>
      <c r="V717" s="27">
        <v>2025</v>
      </c>
      <c r="W717" s="29">
        <v>12.42</v>
      </c>
      <c r="X717" s="29">
        <v>23.92</v>
      </c>
      <c r="Y717" s="27"/>
      <c r="Z717" s="29"/>
      <c r="AA717" s="27"/>
      <c r="AB717" s="29">
        <v>11.5</v>
      </c>
      <c r="AC717" s="27">
        <v>2025</v>
      </c>
      <c r="AD717" s="27"/>
      <c r="AE717" s="27"/>
      <c r="AF717" s="43" t="s">
        <v>4546</v>
      </c>
      <c r="AG717" s="27" t="s">
        <v>4545</v>
      </c>
      <c r="AH717" s="27" t="s">
        <v>4544</v>
      </c>
      <c r="AI717" s="62"/>
      <c r="AJ717" s="62"/>
      <c r="AK717" s="62"/>
      <c r="AL717" s="62"/>
      <c r="AM717" s="29" t="s">
        <v>2302</v>
      </c>
      <c r="AN717" s="62"/>
      <c r="AO717" s="192"/>
    </row>
    <row r="718" spans="1:41" s="5" customFormat="1" ht="34.5" customHeight="1">
      <c r="A718" s="27">
        <v>72</v>
      </c>
      <c r="B718" s="27">
        <v>2025</v>
      </c>
      <c r="C718" s="27" t="s">
        <v>4555</v>
      </c>
      <c r="D718" s="27" t="s">
        <v>4554</v>
      </c>
      <c r="E718" s="27" t="s">
        <v>4160</v>
      </c>
      <c r="F718" s="27" t="s">
        <v>1492</v>
      </c>
      <c r="G718" s="27" t="s">
        <v>1270</v>
      </c>
      <c r="H718" s="29">
        <v>69.89</v>
      </c>
      <c r="I718" s="183" t="s">
        <v>4553</v>
      </c>
      <c r="J718" s="27" t="s">
        <v>4552</v>
      </c>
      <c r="K718" s="27" t="s">
        <v>4</v>
      </c>
      <c r="L718" s="28" t="s">
        <v>764</v>
      </c>
      <c r="M718" s="31">
        <v>45772</v>
      </c>
      <c r="N718" s="31"/>
      <c r="O718" s="29"/>
      <c r="P718" s="29">
        <v>1.84</v>
      </c>
      <c r="Q718" s="29"/>
      <c r="R718" s="27"/>
      <c r="S718" s="29">
        <v>0.14000000000000001</v>
      </c>
      <c r="T718" s="27">
        <v>2025</v>
      </c>
      <c r="U718" s="29"/>
      <c r="V718" s="27"/>
      <c r="W718" s="29">
        <v>28.54</v>
      </c>
      <c r="X718" s="29">
        <v>32.619999999999997</v>
      </c>
      <c r="Y718" s="27"/>
      <c r="Z718" s="29"/>
      <c r="AA718" s="27"/>
      <c r="AB718" s="29">
        <v>4.08</v>
      </c>
      <c r="AC718" s="27">
        <v>2025</v>
      </c>
      <c r="AD718" s="27"/>
      <c r="AE718" s="27"/>
      <c r="AF718" s="184"/>
      <c r="AG718" s="27"/>
      <c r="AH718" s="127"/>
      <c r="AI718" s="62"/>
      <c r="AJ718" s="62"/>
      <c r="AK718" s="62"/>
      <c r="AL718" s="62"/>
      <c r="AM718" s="29" t="s">
        <v>2302</v>
      </c>
      <c r="AN718" s="62"/>
      <c r="AO718" s="192"/>
    </row>
    <row r="719" spans="1:41" s="5" customFormat="1" ht="34.5" customHeight="1">
      <c r="A719" s="27">
        <v>73</v>
      </c>
      <c r="B719" s="27">
        <v>2025</v>
      </c>
      <c r="C719" s="27" t="s">
        <v>4558</v>
      </c>
      <c r="D719" s="27" t="s">
        <v>4559</v>
      </c>
      <c r="E719" s="27" t="s">
        <v>4448</v>
      </c>
      <c r="F719" s="27" t="s">
        <v>356</v>
      </c>
      <c r="G719" s="27" t="s">
        <v>1395</v>
      </c>
      <c r="H719" s="29">
        <v>21.71</v>
      </c>
      <c r="I719" s="186" t="s">
        <v>4557</v>
      </c>
      <c r="J719" s="27" t="s">
        <v>4556</v>
      </c>
      <c r="K719" s="27" t="s">
        <v>4</v>
      </c>
      <c r="L719" s="28" t="s">
        <v>764</v>
      </c>
      <c r="M719" s="31">
        <v>45804</v>
      </c>
      <c r="N719" s="31">
        <v>45831</v>
      </c>
      <c r="O719" s="29"/>
      <c r="P719" s="29">
        <v>1.79</v>
      </c>
      <c r="Q719" s="29"/>
      <c r="R719" s="27"/>
      <c r="S719" s="29">
        <v>7.0000000000000007E-2</v>
      </c>
      <c r="T719" s="27">
        <v>2025</v>
      </c>
      <c r="U719" s="29"/>
      <c r="V719" s="27"/>
      <c r="W719" s="29">
        <v>3.88</v>
      </c>
      <c r="X719" s="29">
        <v>3.88</v>
      </c>
      <c r="Y719" s="27"/>
      <c r="Z719" s="29"/>
      <c r="AA719" s="27"/>
      <c r="AB719" s="29"/>
      <c r="AC719" s="27"/>
      <c r="AD719" s="27"/>
      <c r="AE719" s="27"/>
      <c r="AF719" s="184"/>
      <c r="AG719" s="27"/>
      <c r="AH719" s="127"/>
      <c r="AI719" s="62"/>
      <c r="AJ719" s="62"/>
      <c r="AK719" s="62"/>
      <c r="AL719" s="62"/>
      <c r="AM719" s="29" t="s">
        <v>2302</v>
      </c>
      <c r="AN719" s="62"/>
      <c r="AO719" s="192"/>
    </row>
    <row r="720" spans="1:41" s="5" customFormat="1" ht="34.5" customHeight="1">
      <c r="A720" s="27">
        <v>74</v>
      </c>
      <c r="B720" s="27">
        <v>2025</v>
      </c>
      <c r="C720" s="27" t="s">
        <v>4566</v>
      </c>
      <c r="D720" s="27" t="s">
        <v>4565</v>
      </c>
      <c r="E720" s="27" t="s">
        <v>4564</v>
      </c>
      <c r="F720" s="27" t="s">
        <v>65</v>
      </c>
      <c r="G720" s="27"/>
      <c r="H720" s="29">
        <v>195.52</v>
      </c>
      <c r="I720" s="183" t="s">
        <v>4563</v>
      </c>
      <c r="J720" s="27" t="s">
        <v>4562</v>
      </c>
      <c r="K720" s="27" t="s">
        <v>4</v>
      </c>
      <c r="L720" s="28" t="s">
        <v>3578</v>
      </c>
      <c r="M720" s="31">
        <v>45835</v>
      </c>
      <c r="N720" s="31">
        <v>45874</v>
      </c>
      <c r="O720" s="29"/>
      <c r="P720" s="29">
        <v>14.05</v>
      </c>
      <c r="Q720" s="29"/>
      <c r="R720" s="27"/>
      <c r="S720" s="29"/>
      <c r="T720" s="27"/>
      <c r="U720" s="29"/>
      <c r="V720" s="27"/>
      <c r="W720" s="29">
        <v>190.72</v>
      </c>
      <c r="X720" s="29">
        <v>156.19999999999999</v>
      </c>
      <c r="Y720" s="27"/>
      <c r="Z720" s="29"/>
      <c r="AA720" s="27"/>
      <c r="AB720" s="29"/>
      <c r="AC720" s="27"/>
      <c r="AD720" s="27"/>
      <c r="AE720" s="45"/>
      <c r="AF720" s="187" t="s">
        <v>4561</v>
      </c>
      <c r="AG720" s="27" t="s">
        <v>4508</v>
      </c>
      <c r="AH720" s="27" t="s">
        <v>4560</v>
      </c>
      <c r="AI720" s="62"/>
      <c r="AJ720" s="62"/>
      <c r="AK720" s="62"/>
      <c r="AL720" s="62"/>
      <c r="AM720" s="29" t="s">
        <v>2297</v>
      </c>
      <c r="AN720" s="62"/>
      <c r="AO720" s="192"/>
    </row>
    <row r="721" spans="1:41" s="5" customFormat="1" ht="34.5" customHeight="1">
      <c r="A721" s="27">
        <v>75</v>
      </c>
      <c r="B721" s="27">
        <v>2025</v>
      </c>
      <c r="C721" s="27" t="s">
        <v>4571</v>
      </c>
      <c r="D721" s="27" t="s">
        <v>4570</v>
      </c>
      <c r="E721" s="27" t="s">
        <v>4448</v>
      </c>
      <c r="F721" s="27" t="s">
        <v>152</v>
      </c>
      <c r="G721" s="27" t="s">
        <v>4569</v>
      </c>
      <c r="H721" s="29">
        <v>43.04</v>
      </c>
      <c r="I721" s="186" t="s">
        <v>4568</v>
      </c>
      <c r="J721" s="27" t="s">
        <v>4567</v>
      </c>
      <c r="K721" s="27" t="s">
        <v>4</v>
      </c>
      <c r="L721" s="28" t="s">
        <v>764</v>
      </c>
      <c r="M721" s="31">
        <v>45817</v>
      </c>
      <c r="N721" s="31"/>
      <c r="O721" s="29"/>
      <c r="P721" s="29"/>
      <c r="Q721" s="29"/>
      <c r="R721" s="27"/>
      <c r="S721" s="29">
        <v>0.86</v>
      </c>
      <c r="T721" s="27">
        <v>2025</v>
      </c>
      <c r="U721" s="29">
        <v>2.81</v>
      </c>
      <c r="V721" s="27">
        <v>2025</v>
      </c>
      <c r="W721" s="29">
        <v>2.83</v>
      </c>
      <c r="X721" s="29">
        <v>8.2100000000000009</v>
      </c>
      <c r="Y721" s="27"/>
      <c r="Z721" s="29"/>
      <c r="AA721" s="27"/>
      <c r="AB721" s="29">
        <v>5.38</v>
      </c>
      <c r="AC721" s="27">
        <v>2025</v>
      </c>
      <c r="AD721" s="27"/>
      <c r="AE721" s="27"/>
      <c r="AF721" s="76"/>
      <c r="AG721" s="27"/>
      <c r="AH721" s="127"/>
      <c r="AI721" s="62"/>
      <c r="AJ721" s="62"/>
      <c r="AK721" s="62"/>
      <c r="AL721" s="62"/>
      <c r="AM721" s="29" t="s">
        <v>2302</v>
      </c>
      <c r="AN721" s="62"/>
      <c r="AO721" s="192"/>
    </row>
    <row r="722" spans="1:41" s="5" customFormat="1" ht="34.5" customHeight="1">
      <c r="A722" s="27">
        <v>76</v>
      </c>
      <c r="B722" s="27">
        <v>2025</v>
      </c>
      <c r="C722" s="27" t="s">
        <v>4579</v>
      </c>
      <c r="D722" s="27" t="s">
        <v>4578</v>
      </c>
      <c r="E722" s="27" t="s">
        <v>4577</v>
      </c>
      <c r="F722" s="27" t="s">
        <v>135</v>
      </c>
      <c r="G722" s="27"/>
      <c r="H722" s="29">
        <v>99.84</v>
      </c>
      <c r="I722" s="183" t="s">
        <v>4576</v>
      </c>
      <c r="J722" s="27" t="s">
        <v>4575</v>
      </c>
      <c r="K722" s="27" t="s">
        <v>4</v>
      </c>
      <c r="L722" s="28" t="s">
        <v>764</v>
      </c>
      <c r="M722" s="31">
        <v>45839</v>
      </c>
      <c r="N722" s="31"/>
      <c r="O722" s="29"/>
      <c r="P722" s="29"/>
      <c r="Q722" s="29"/>
      <c r="R722" s="27"/>
      <c r="S722" s="29"/>
      <c r="T722" s="27"/>
      <c r="U722" s="29"/>
      <c r="V722" s="27"/>
      <c r="W722" s="29">
        <v>65.78</v>
      </c>
      <c r="X722" s="29">
        <v>79.900000000000006</v>
      </c>
      <c r="Y722" s="27"/>
      <c r="Z722" s="29"/>
      <c r="AA722" s="27"/>
      <c r="AB722" s="29">
        <v>14.12</v>
      </c>
      <c r="AC722" s="27">
        <v>2025</v>
      </c>
      <c r="AD722" s="27"/>
      <c r="AE722" s="27"/>
      <c r="AF722" s="76" t="s">
        <v>4574</v>
      </c>
      <c r="AG722" s="27" t="s">
        <v>4573</v>
      </c>
      <c r="AH722" s="27" t="s">
        <v>4572</v>
      </c>
      <c r="AI722" s="62"/>
      <c r="AJ722" s="62"/>
      <c r="AK722" s="62"/>
      <c r="AL722" s="62"/>
      <c r="AM722" s="29" t="s">
        <v>2302</v>
      </c>
      <c r="AN722" s="62"/>
      <c r="AO722" s="192"/>
    </row>
    <row r="723" spans="1:41" s="5" customFormat="1" ht="34.5" customHeight="1">
      <c r="A723" s="27">
        <v>77</v>
      </c>
      <c r="B723" s="27">
        <v>2025</v>
      </c>
      <c r="C723" s="27" t="s">
        <v>4584</v>
      </c>
      <c r="D723" s="27" t="s">
        <v>4583</v>
      </c>
      <c r="E723" s="27" t="s">
        <v>4582</v>
      </c>
      <c r="F723" s="27" t="s">
        <v>57</v>
      </c>
      <c r="G723" s="27" t="s">
        <v>546</v>
      </c>
      <c r="H723" s="29">
        <v>159.15</v>
      </c>
      <c r="I723" s="186" t="s">
        <v>4581</v>
      </c>
      <c r="J723" s="27" t="s">
        <v>4580</v>
      </c>
      <c r="K723" s="27" t="s">
        <v>4</v>
      </c>
      <c r="L723" s="28" t="s">
        <v>764</v>
      </c>
      <c r="M723" s="31">
        <v>45853</v>
      </c>
      <c r="N723" s="31"/>
      <c r="O723" s="29"/>
      <c r="P723" s="29">
        <v>11.09</v>
      </c>
      <c r="Q723" s="29"/>
      <c r="R723" s="27"/>
      <c r="S723" s="29">
        <v>2.85</v>
      </c>
      <c r="T723" s="27" t="s">
        <v>4247</v>
      </c>
      <c r="U723" s="29">
        <v>0.66</v>
      </c>
      <c r="V723" s="27">
        <v>2025</v>
      </c>
      <c r="W723" s="29">
        <v>33.69</v>
      </c>
      <c r="X723" s="29">
        <v>47.22</v>
      </c>
      <c r="Y723" s="27"/>
      <c r="Z723" s="29"/>
      <c r="AA723" s="27"/>
      <c r="AB723" s="29">
        <v>13.29</v>
      </c>
      <c r="AC723" s="27">
        <v>2025</v>
      </c>
      <c r="AD723" s="27"/>
      <c r="AE723" s="27"/>
      <c r="AF723" s="184"/>
      <c r="AG723" s="27"/>
      <c r="AH723" s="127"/>
      <c r="AI723" s="62"/>
      <c r="AJ723" s="62"/>
      <c r="AK723" s="62"/>
      <c r="AL723" s="62"/>
      <c r="AM723" s="29" t="s">
        <v>2302</v>
      </c>
      <c r="AN723" s="62"/>
      <c r="AO723" s="192"/>
    </row>
    <row r="724" spans="1:41" s="5" customFormat="1" ht="34.5" customHeight="1">
      <c r="A724" s="27">
        <v>78</v>
      </c>
      <c r="B724" s="27">
        <v>2025</v>
      </c>
      <c r="C724" s="27" t="s">
        <v>4590</v>
      </c>
      <c r="D724" s="27" t="s">
        <v>4589</v>
      </c>
      <c r="E724" s="27" t="s">
        <v>4588</v>
      </c>
      <c r="F724" s="27" t="s">
        <v>356</v>
      </c>
      <c r="G724" s="27" t="s">
        <v>4587</v>
      </c>
      <c r="H724" s="29">
        <v>71.849999999999994</v>
      </c>
      <c r="I724" s="185" t="s">
        <v>4586</v>
      </c>
      <c r="J724" s="27" t="s">
        <v>4585</v>
      </c>
      <c r="K724" s="27" t="s">
        <v>4</v>
      </c>
      <c r="L724" s="28" t="s">
        <v>764</v>
      </c>
      <c r="M724" s="31">
        <v>45820</v>
      </c>
      <c r="N724" s="31"/>
      <c r="O724" s="29"/>
      <c r="P724" s="29">
        <v>12.41</v>
      </c>
      <c r="Q724" s="29">
        <v>2.5099999999999998</v>
      </c>
      <c r="R724" s="27" t="s">
        <v>4247</v>
      </c>
      <c r="S724" s="29">
        <v>0.99</v>
      </c>
      <c r="T724" s="27" t="s">
        <v>4150</v>
      </c>
      <c r="U724" s="29">
        <v>0.45</v>
      </c>
      <c r="V724" s="27">
        <v>2025</v>
      </c>
      <c r="W724" s="29">
        <v>45.09</v>
      </c>
      <c r="X724" s="29">
        <v>50.72</v>
      </c>
      <c r="Y724" s="27"/>
      <c r="Z724" s="29"/>
      <c r="AA724" s="27"/>
      <c r="AB724" s="29">
        <v>5.62</v>
      </c>
      <c r="AC724" s="27">
        <v>2025</v>
      </c>
      <c r="AD724" s="27"/>
      <c r="AE724" s="27"/>
      <c r="AF724" s="188"/>
      <c r="AG724" s="27"/>
      <c r="AH724" s="127"/>
      <c r="AI724" s="62"/>
      <c r="AJ724" s="62"/>
      <c r="AK724" s="62"/>
      <c r="AL724" s="62"/>
      <c r="AM724" s="29" t="s">
        <v>2302</v>
      </c>
      <c r="AN724" s="62"/>
      <c r="AO724" s="192"/>
    </row>
    <row r="725" spans="1:41" s="5" customFormat="1" ht="34.5" customHeight="1">
      <c r="A725" s="27">
        <v>79</v>
      </c>
      <c r="B725" s="27">
        <v>2025</v>
      </c>
      <c r="C725" s="27" t="s">
        <v>4595</v>
      </c>
      <c r="D725" s="27" t="s">
        <v>4594</v>
      </c>
      <c r="E725" s="27" t="s">
        <v>4593</v>
      </c>
      <c r="F725" s="27" t="s">
        <v>282</v>
      </c>
      <c r="G725" s="27" t="s">
        <v>4154</v>
      </c>
      <c r="H725" s="29">
        <v>99.77</v>
      </c>
      <c r="I725" s="186" t="s">
        <v>4592</v>
      </c>
      <c r="J725" s="27" t="s">
        <v>4591</v>
      </c>
      <c r="K725" s="27" t="s">
        <v>4</v>
      </c>
      <c r="L725" s="28" t="s">
        <v>764</v>
      </c>
      <c r="M725" s="31">
        <v>45819</v>
      </c>
      <c r="N725" s="31"/>
      <c r="O725" s="29"/>
      <c r="P725" s="29">
        <v>6.35</v>
      </c>
      <c r="Q725" s="29"/>
      <c r="R725" s="27"/>
      <c r="S725" s="29"/>
      <c r="T725" s="27"/>
      <c r="U725" s="29"/>
      <c r="V725" s="27"/>
      <c r="W725" s="29">
        <v>72.72</v>
      </c>
      <c r="X725" s="29">
        <v>79.83</v>
      </c>
      <c r="Y725" s="27"/>
      <c r="Z725" s="29"/>
      <c r="AA725" s="27"/>
      <c r="AB725" s="29">
        <v>7.11</v>
      </c>
      <c r="AC725" s="27">
        <v>2025</v>
      </c>
      <c r="AD725" s="27"/>
      <c r="AE725" s="27"/>
      <c r="AF725" s="184"/>
      <c r="AG725" s="27"/>
      <c r="AH725" s="127"/>
      <c r="AI725" s="62"/>
      <c r="AJ725" s="62"/>
      <c r="AK725" s="62"/>
      <c r="AL725" s="62"/>
      <c r="AM725" s="29" t="s">
        <v>2302</v>
      </c>
      <c r="AN725" s="62"/>
      <c r="AO725" s="192"/>
    </row>
    <row r="726" spans="1:41" s="5" customFormat="1" ht="34.5" customHeight="1">
      <c r="A726" s="27">
        <v>80</v>
      </c>
      <c r="B726" s="27">
        <v>2025</v>
      </c>
      <c r="C726" s="27" t="s">
        <v>4602</v>
      </c>
      <c r="D726" s="27" t="s">
        <v>4601</v>
      </c>
      <c r="E726" s="27" t="s">
        <v>496</v>
      </c>
      <c r="F726" s="27" t="s">
        <v>731</v>
      </c>
      <c r="G726" s="27"/>
      <c r="H726" s="29" t="s">
        <v>4600</v>
      </c>
      <c r="I726" s="183" t="s">
        <v>4599</v>
      </c>
      <c r="J726" s="27" t="s">
        <v>4598</v>
      </c>
      <c r="K726" s="27" t="s">
        <v>4</v>
      </c>
      <c r="L726" s="28" t="s">
        <v>764</v>
      </c>
      <c r="M726" s="31">
        <v>45853</v>
      </c>
      <c r="N726" s="31">
        <v>45866</v>
      </c>
      <c r="O726" s="29"/>
      <c r="P726" s="29"/>
      <c r="Q726" s="29"/>
      <c r="R726" s="27"/>
      <c r="S726" s="29">
        <v>0.41</v>
      </c>
      <c r="T726" s="27">
        <v>2025</v>
      </c>
      <c r="U726" s="29"/>
      <c r="V726" s="27"/>
      <c r="W726" s="29"/>
      <c r="X726" s="29">
        <v>93.96</v>
      </c>
      <c r="Y726" s="27"/>
      <c r="Z726" s="29"/>
      <c r="AA726" s="27"/>
      <c r="AB726" s="29">
        <v>93.96</v>
      </c>
      <c r="AC726" s="27">
        <v>2025</v>
      </c>
      <c r="AD726" s="27"/>
      <c r="AE726" s="27"/>
      <c r="AF726" s="32" t="s">
        <v>4597</v>
      </c>
      <c r="AG726" s="27" t="s">
        <v>4603</v>
      </c>
      <c r="AH726" s="27" t="s">
        <v>4596</v>
      </c>
      <c r="AI726" s="62"/>
      <c r="AJ726" s="62"/>
      <c r="AK726" s="62"/>
      <c r="AL726" s="62"/>
      <c r="AM726" s="29" t="s">
        <v>2302</v>
      </c>
      <c r="AN726" s="62"/>
      <c r="AO726" s="192"/>
    </row>
    <row r="727" spans="1:41" s="5" customFormat="1" ht="34.5" customHeight="1">
      <c r="A727" s="27">
        <v>81</v>
      </c>
      <c r="B727" s="27">
        <v>2025</v>
      </c>
      <c r="C727" s="27" t="s">
        <v>4610</v>
      </c>
      <c r="D727" s="27" t="s">
        <v>4609</v>
      </c>
      <c r="E727" s="27" t="s">
        <v>4608</v>
      </c>
      <c r="F727" s="27" t="s">
        <v>152</v>
      </c>
      <c r="G727" s="27"/>
      <c r="H727" s="29">
        <v>46.17</v>
      </c>
      <c r="I727" s="186" t="s">
        <v>4607</v>
      </c>
      <c r="J727" s="27" t="s">
        <v>4606</v>
      </c>
      <c r="K727" s="27" t="s">
        <v>4</v>
      </c>
      <c r="L727" s="28" t="s">
        <v>764</v>
      </c>
      <c r="M727" s="31">
        <v>45853</v>
      </c>
      <c r="N727" s="31"/>
      <c r="O727" s="29"/>
      <c r="P727" s="29"/>
      <c r="Q727" s="29">
        <v>1.94</v>
      </c>
      <c r="R727" s="27" t="s">
        <v>4150</v>
      </c>
      <c r="S727" s="29"/>
      <c r="T727" s="27"/>
      <c r="U727" s="29"/>
      <c r="V727" s="27"/>
      <c r="W727" s="29"/>
      <c r="X727" s="29">
        <v>22.53</v>
      </c>
      <c r="Y727" s="27"/>
      <c r="Z727" s="29"/>
      <c r="AA727" s="27"/>
      <c r="AB727" s="29">
        <v>22.53</v>
      </c>
      <c r="AC727" s="27">
        <v>2025</v>
      </c>
      <c r="AD727" s="27"/>
      <c r="AE727" s="27"/>
      <c r="AF727" s="76" t="s">
        <v>4605</v>
      </c>
      <c r="AG727" s="27"/>
      <c r="AH727" s="27" t="s">
        <v>4604</v>
      </c>
      <c r="AI727" s="62"/>
      <c r="AJ727" s="62"/>
      <c r="AK727" s="62"/>
      <c r="AL727" s="62"/>
      <c r="AM727" s="29" t="s">
        <v>2302</v>
      </c>
      <c r="AN727" s="62"/>
      <c r="AO727" s="192"/>
    </row>
    <row r="728" spans="1:41" s="5" customFormat="1" ht="34.5" customHeight="1">
      <c r="A728" s="27">
        <v>82</v>
      </c>
      <c r="B728" s="27">
        <v>2025</v>
      </c>
      <c r="C728" s="27" t="s">
        <v>4616</v>
      </c>
      <c r="D728" s="27" t="s">
        <v>4615</v>
      </c>
      <c r="E728" s="27" t="s">
        <v>674</v>
      </c>
      <c r="F728" s="27" t="s">
        <v>1492</v>
      </c>
      <c r="G728" s="27" t="s">
        <v>1414</v>
      </c>
      <c r="H728" s="29">
        <v>9.8800000000000008</v>
      </c>
      <c r="I728" s="183" t="s">
        <v>4614</v>
      </c>
      <c r="J728" s="27" t="s">
        <v>4613</v>
      </c>
      <c r="K728" s="27" t="s">
        <v>4</v>
      </c>
      <c r="L728" s="28" t="s">
        <v>764</v>
      </c>
      <c r="M728" s="31">
        <v>45742</v>
      </c>
      <c r="N728" s="31"/>
      <c r="O728" s="29"/>
      <c r="P728" s="29"/>
      <c r="Q728" s="29"/>
      <c r="R728" s="27"/>
      <c r="S728" s="29">
        <v>0.43</v>
      </c>
      <c r="T728" s="27">
        <v>2025</v>
      </c>
      <c r="U728" s="29">
        <v>1.69</v>
      </c>
      <c r="V728" s="27">
        <v>2025</v>
      </c>
      <c r="W728" s="29"/>
      <c r="X728" s="29">
        <v>1.91</v>
      </c>
      <c r="Y728" s="27"/>
      <c r="Z728" s="29"/>
      <c r="AA728" s="27"/>
      <c r="AB728" s="29">
        <v>1.91</v>
      </c>
      <c r="AC728" s="27">
        <v>2025</v>
      </c>
      <c r="AD728" s="27"/>
      <c r="AE728" s="27"/>
      <c r="AF728" s="187" t="s">
        <v>4612</v>
      </c>
      <c r="AG728" s="27" t="s">
        <v>3912</v>
      </c>
      <c r="AH728" s="27" t="s">
        <v>4611</v>
      </c>
      <c r="AI728" s="62"/>
      <c r="AJ728" s="62"/>
      <c r="AK728" s="62"/>
      <c r="AL728" s="62"/>
      <c r="AM728" s="29" t="s">
        <v>2302</v>
      </c>
      <c r="AN728" s="62"/>
      <c r="AO728" s="192"/>
    </row>
    <row r="729" spans="1:41" s="5" customFormat="1" ht="34.5" customHeight="1">
      <c r="A729" s="27">
        <v>83</v>
      </c>
      <c r="B729" s="27">
        <v>2025</v>
      </c>
      <c r="C729" s="27" t="s">
        <v>4623</v>
      </c>
      <c r="D729" s="27" t="s">
        <v>4622</v>
      </c>
      <c r="E729" s="27" t="s">
        <v>1809</v>
      </c>
      <c r="F729" s="27" t="s">
        <v>142</v>
      </c>
      <c r="G729" s="27"/>
      <c r="H729" s="29">
        <v>92.21</v>
      </c>
      <c r="I729" s="186" t="s">
        <v>4621</v>
      </c>
      <c r="J729" s="27" t="s">
        <v>4620</v>
      </c>
      <c r="K729" s="27" t="s">
        <v>4</v>
      </c>
      <c r="L729" s="28" t="s">
        <v>764</v>
      </c>
      <c r="M729" s="31">
        <v>45790</v>
      </c>
      <c r="N729" s="31">
        <v>45867</v>
      </c>
      <c r="O729" s="29"/>
      <c r="P729" s="29"/>
      <c r="Q729" s="29"/>
      <c r="R729" s="27"/>
      <c r="S729" s="29">
        <v>0.27</v>
      </c>
      <c r="T729" s="27">
        <v>2025</v>
      </c>
      <c r="U729" s="29">
        <v>6.47</v>
      </c>
      <c r="V729" s="27">
        <v>2025</v>
      </c>
      <c r="W729" s="29">
        <v>17.13</v>
      </c>
      <c r="X729" s="29">
        <v>73.77</v>
      </c>
      <c r="Y729" s="27"/>
      <c r="Z729" s="29"/>
      <c r="AA729" s="27"/>
      <c r="AB729" s="29">
        <v>56.56</v>
      </c>
      <c r="AC729" s="27">
        <v>2025</v>
      </c>
      <c r="AD729" s="27"/>
      <c r="AE729" s="27"/>
      <c r="AF729" s="76" t="s">
        <v>4619</v>
      </c>
      <c r="AG729" s="27" t="s">
        <v>4618</v>
      </c>
      <c r="AH729" s="27" t="s">
        <v>4617</v>
      </c>
      <c r="AI729" s="62"/>
      <c r="AJ729" s="62"/>
      <c r="AK729" s="62"/>
      <c r="AL729" s="62"/>
      <c r="AM729" s="29" t="s">
        <v>2302</v>
      </c>
      <c r="AN729" s="62"/>
      <c r="AO729" s="192"/>
    </row>
    <row r="730" spans="1:41" s="5" customFormat="1" ht="34.5" customHeight="1">
      <c r="A730" s="27">
        <v>84</v>
      </c>
      <c r="B730" s="27">
        <v>2025</v>
      </c>
      <c r="C730" s="27" t="s">
        <v>4624</v>
      </c>
      <c r="D730" s="27" t="s">
        <v>4625</v>
      </c>
      <c r="E730" s="27" t="s">
        <v>490</v>
      </c>
      <c r="F730" s="27" t="s">
        <v>731</v>
      </c>
      <c r="G730" s="27" t="s">
        <v>4626</v>
      </c>
      <c r="H730" s="29">
        <v>41.83</v>
      </c>
      <c r="I730" s="183" t="s">
        <v>4627</v>
      </c>
      <c r="J730" s="27" t="s">
        <v>4628</v>
      </c>
      <c r="K730" s="27" t="s">
        <v>4</v>
      </c>
      <c r="L730" s="28" t="s">
        <v>3578</v>
      </c>
      <c r="M730" s="31">
        <v>45783</v>
      </c>
      <c r="N730" s="31"/>
      <c r="O730" s="29"/>
      <c r="P730" s="29">
        <v>2.97</v>
      </c>
      <c r="Q730" s="29">
        <v>4.92</v>
      </c>
      <c r="R730" s="27" t="s">
        <v>4068</v>
      </c>
      <c r="S730" s="29"/>
      <c r="T730" s="27"/>
      <c r="U730" s="29"/>
      <c r="V730" s="27"/>
      <c r="W730" s="29">
        <v>4.2699999999999996</v>
      </c>
      <c r="X730" s="29">
        <v>33.479999999999997</v>
      </c>
      <c r="Y730" s="27"/>
      <c r="Z730" s="29">
        <v>29.21</v>
      </c>
      <c r="AA730" s="27" t="s">
        <v>4367</v>
      </c>
      <c r="AB730" s="29"/>
      <c r="AC730" s="27"/>
      <c r="AD730" s="27"/>
      <c r="AE730" s="27"/>
      <c r="AF730" s="76" t="s">
        <v>4629</v>
      </c>
      <c r="AG730" s="76" t="s">
        <v>4630</v>
      </c>
      <c r="AH730" s="76" t="s">
        <v>4631</v>
      </c>
      <c r="AI730" s="62"/>
      <c r="AJ730" s="62"/>
      <c r="AK730" s="62"/>
      <c r="AL730" s="62"/>
      <c r="AM730" s="29" t="s">
        <v>2302</v>
      </c>
      <c r="AN730" s="62"/>
      <c r="AO730" s="192"/>
    </row>
    <row r="731" spans="1:41" s="5" customFormat="1" ht="34.5" customHeight="1">
      <c r="A731" s="27">
        <v>85</v>
      </c>
      <c r="B731" s="27">
        <v>2025</v>
      </c>
      <c r="C731" s="27" t="s">
        <v>4632</v>
      </c>
      <c r="D731" s="27" t="s">
        <v>4633</v>
      </c>
      <c r="E731" s="27" t="s">
        <v>4634</v>
      </c>
      <c r="F731" s="27" t="s">
        <v>135</v>
      </c>
      <c r="G731" s="27"/>
      <c r="H731" s="29">
        <v>5023.12</v>
      </c>
      <c r="I731" s="33" t="s">
        <v>4635</v>
      </c>
      <c r="J731" s="27" t="s">
        <v>4636</v>
      </c>
      <c r="K731" s="27" t="s">
        <v>66</v>
      </c>
      <c r="L731" s="28" t="s">
        <v>1006</v>
      </c>
      <c r="M731" s="31">
        <v>45868</v>
      </c>
      <c r="N731" s="31"/>
      <c r="O731" s="29"/>
      <c r="P731" s="29">
        <v>209.33</v>
      </c>
      <c r="Q731" s="29"/>
      <c r="R731" s="27"/>
      <c r="S731" s="29">
        <v>3.32</v>
      </c>
      <c r="T731" s="27">
        <v>2025</v>
      </c>
      <c r="U731" s="29">
        <v>0.57999999999999996</v>
      </c>
      <c r="V731" s="27">
        <v>2025</v>
      </c>
      <c r="W731" s="29">
        <v>4524.2299999999996</v>
      </c>
      <c r="X731" s="29">
        <v>4038.5</v>
      </c>
      <c r="Y731" s="27"/>
      <c r="Z731" s="29"/>
      <c r="AA731" s="27"/>
      <c r="AB731" s="29"/>
      <c r="AC731" s="27"/>
      <c r="AD731" s="27"/>
      <c r="AE731" s="27"/>
      <c r="AF731" s="62"/>
      <c r="AG731" s="62"/>
      <c r="AH731" s="62"/>
      <c r="AI731" s="62"/>
      <c r="AJ731" s="62"/>
      <c r="AK731" s="62"/>
      <c r="AL731" s="62"/>
      <c r="AM731" s="29" t="s">
        <v>2302</v>
      </c>
      <c r="AN731" s="62"/>
      <c r="AO731" s="192"/>
    </row>
    <row r="732" spans="1:41" s="5" customFormat="1" ht="34.5" customHeight="1">
      <c r="A732" s="27">
        <v>86</v>
      </c>
      <c r="B732" s="27">
        <v>2025</v>
      </c>
      <c r="C732" s="27" t="s">
        <v>4638</v>
      </c>
      <c r="D732" s="27" t="s">
        <v>4639</v>
      </c>
      <c r="E732" s="27" t="s">
        <v>4637</v>
      </c>
      <c r="F732" s="27" t="s">
        <v>135</v>
      </c>
      <c r="G732" s="27"/>
      <c r="H732" s="29">
        <v>826.59</v>
      </c>
      <c r="I732" s="33" t="s">
        <v>4640</v>
      </c>
      <c r="J732" s="27" t="s">
        <v>4641</v>
      </c>
      <c r="K732" s="27" t="s">
        <v>66</v>
      </c>
      <c r="L732" s="28" t="s">
        <v>1006</v>
      </c>
      <c r="M732" s="31">
        <v>45866</v>
      </c>
      <c r="N732" s="31"/>
      <c r="O732" s="29"/>
      <c r="P732" s="29">
        <v>43.44</v>
      </c>
      <c r="Q732" s="29"/>
      <c r="R732" s="27"/>
      <c r="S732" s="29">
        <v>0.94</v>
      </c>
      <c r="T732" s="27">
        <v>2025</v>
      </c>
      <c r="U732" s="29"/>
      <c r="V732" s="27"/>
      <c r="W732" s="29">
        <v>726.4</v>
      </c>
      <c r="X732" s="29">
        <v>661.23</v>
      </c>
      <c r="Y732" s="27"/>
      <c r="Z732" s="29"/>
      <c r="AA732" s="27"/>
      <c r="AB732" s="29"/>
      <c r="AC732" s="27"/>
      <c r="AD732" s="27"/>
      <c r="AE732" s="27"/>
      <c r="AF732" s="76" t="s">
        <v>4642</v>
      </c>
      <c r="AG732" s="76" t="s">
        <v>4643</v>
      </c>
      <c r="AH732" s="76" t="s">
        <v>4644</v>
      </c>
      <c r="AI732" s="62"/>
      <c r="AJ732" s="62"/>
      <c r="AK732" s="62"/>
      <c r="AL732" s="62"/>
      <c r="AM732" s="29" t="s">
        <v>2302</v>
      </c>
      <c r="AN732" s="62"/>
      <c r="AO732" s="192"/>
    </row>
    <row r="733" spans="1:41" s="5" customFormat="1" ht="34.5" customHeight="1">
      <c r="A733" s="27">
        <v>87</v>
      </c>
      <c r="B733" s="27">
        <v>2025</v>
      </c>
      <c r="C733" s="27" t="s">
        <v>4645</v>
      </c>
      <c r="D733" s="27" t="s">
        <v>4646</v>
      </c>
      <c r="E733" s="27" t="s">
        <v>4647</v>
      </c>
      <c r="F733" s="27" t="s">
        <v>2547</v>
      </c>
      <c r="G733" s="27" t="s">
        <v>4649</v>
      </c>
      <c r="H733" s="29">
        <v>91.89</v>
      </c>
      <c r="I733" s="33" t="s">
        <v>4648</v>
      </c>
      <c r="J733" s="27" t="s">
        <v>4650</v>
      </c>
      <c r="K733" s="27" t="s">
        <v>4</v>
      </c>
      <c r="L733" s="28" t="s">
        <v>764</v>
      </c>
      <c r="M733" s="31">
        <v>45861</v>
      </c>
      <c r="N733" s="31">
        <v>45875</v>
      </c>
      <c r="O733" s="29"/>
      <c r="P733" s="29">
        <v>4.57</v>
      </c>
      <c r="Q733" s="29"/>
      <c r="R733" s="27"/>
      <c r="S733" s="29"/>
      <c r="T733" s="27"/>
      <c r="U733" s="29"/>
      <c r="V733" s="27"/>
      <c r="W733" s="29">
        <v>44.55</v>
      </c>
      <c r="X733" s="29">
        <v>63.74</v>
      </c>
      <c r="Y733" s="27"/>
      <c r="Z733" s="29"/>
      <c r="AA733" s="27"/>
      <c r="AB733" s="29">
        <v>19.190000000000001</v>
      </c>
      <c r="AC733" s="27">
        <v>2025</v>
      </c>
      <c r="AD733" s="27"/>
      <c r="AE733" s="27"/>
      <c r="AF733" s="27"/>
      <c r="AG733" s="27"/>
      <c r="AH733" s="127"/>
      <c r="AI733" s="62"/>
      <c r="AJ733" s="62"/>
      <c r="AK733" s="62"/>
      <c r="AL733" s="62"/>
      <c r="AM733" s="29" t="s">
        <v>2302</v>
      </c>
      <c r="AN733" s="62"/>
      <c r="AO733" s="192"/>
    </row>
    <row r="734" spans="1:41" s="5" customFormat="1" ht="34.5" customHeight="1">
      <c r="A734" s="27">
        <v>88</v>
      </c>
      <c r="B734" s="27">
        <v>2025</v>
      </c>
      <c r="C734" s="27" t="s">
        <v>4651</v>
      </c>
      <c r="D734" s="27" t="s">
        <v>4652</v>
      </c>
      <c r="E734" s="27" t="s">
        <v>4653</v>
      </c>
      <c r="F734" s="27" t="s">
        <v>2547</v>
      </c>
      <c r="G734" s="27" t="s">
        <v>2548</v>
      </c>
      <c r="H734" s="29">
        <v>70.05</v>
      </c>
      <c r="I734" s="33" t="s">
        <v>4654</v>
      </c>
      <c r="J734" s="27" t="s">
        <v>4655</v>
      </c>
      <c r="K734" s="27" t="s">
        <v>4</v>
      </c>
      <c r="L734" s="28" t="s">
        <v>764</v>
      </c>
      <c r="M734" s="31">
        <v>45763</v>
      </c>
      <c r="N734" s="31">
        <v>45832</v>
      </c>
      <c r="O734" s="29"/>
      <c r="P734" s="29">
        <v>3.38</v>
      </c>
      <c r="Q734" s="29"/>
      <c r="R734" s="27"/>
      <c r="S734" s="29"/>
      <c r="T734" s="27"/>
      <c r="U734" s="29">
        <v>0.02</v>
      </c>
      <c r="V734" s="27">
        <v>2025</v>
      </c>
      <c r="W734" s="29">
        <v>55</v>
      </c>
      <c r="X734" s="29">
        <v>56.05</v>
      </c>
      <c r="Y734" s="27"/>
      <c r="Z734" s="29"/>
      <c r="AA734" s="27"/>
      <c r="AB734" s="29">
        <v>1.05</v>
      </c>
      <c r="AC734" s="27">
        <v>2025</v>
      </c>
      <c r="AD734" s="27"/>
      <c r="AE734" s="27"/>
      <c r="AF734" s="27"/>
      <c r="AG734" s="27"/>
      <c r="AH734" s="127"/>
      <c r="AI734" s="62"/>
      <c r="AJ734" s="62"/>
      <c r="AK734" s="62"/>
      <c r="AL734" s="62"/>
      <c r="AM734" s="29" t="s">
        <v>2302</v>
      </c>
      <c r="AN734" s="62"/>
      <c r="AO734" s="192"/>
    </row>
    <row r="735" spans="1:41" s="5" customFormat="1" ht="34.5" customHeight="1">
      <c r="A735" s="27">
        <v>89</v>
      </c>
      <c r="B735" s="27">
        <v>2025</v>
      </c>
      <c r="C735" s="27" t="s">
        <v>4656</v>
      </c>
      <c r="D735" s="27" t="s">
        <v>4657</v>
      </c>
      <c r="E735" s="27" t="s">
        <v>2738</v>
      </c>
      <c r="F735" s="27" t="s">
        <v>221</v>
      </c>
      <c r="G735" s="27" t="s">
        <v>4658</v>
      </c>
      <c r="H735" s="29">
        <v>22.65</v>
      </c>
      <c r="I735" s="33" t="s">
        <v>4659</v>
      </c>
      <c r="J735" s="27" t="s">
        <v>4660</v>
      </c>
      <c r="K735" s="27" t="s">
        <v>4</v>
      </c>
      <c r="L735" s="28" t="s">
        <v>3578</v>
      </c>
      <c r="M735" s="31">
        <v>45743</v>
      </c>
      <c r="N735" s="31"/>
      <c r="O735" s="29"/>
      <c r="P735" s="29">
        <v>0.35</v>
      </c>
      <c r="Q735" s="29"/>
      <c r="R735" s="27"/>
      <c r="S735" s="29"/>
      <c r="T735" s="27"/>
      <c r="U735" s="29"/>
      <c r="V735" s="27"/>
      <c r="W735" s="29">
        <v>18.12</v>
      </c>
      <c r="X735" s="29">
        <v>18.12</v>
      </c>
      <c r="Y735" s="27"/>
      <c r="Z735" s="29"/>
      <c r="AA735" s="27"/>
      <c r="AB735" s="29"/>
      <c r="AC735" s="27"/>
      <c r="AD735" s="27"/>
      <c r="AE735" s="27"/>
      <c r="AF735" s="27"/>
      <c r="AG735" s="27"/>
      <c r="AH735" s="127"/>
      <c r="AI735" s="62"/>
      <c r="AJ735" s="62"/>
      <c r="AK735" s="62"/>
      <c r="AL735" s="62"/>
      <c r="AM735" s="29" t="s">
        <v>2297</v>
      </c>
      <c r="AN735" s="62"/>
      <c r="AO735" s="192"/>
    </row>
    <row r="736" spans="1:41" s="5" customFormat="1" ht="34.5" customHeight="1">
      <c r="A736" s="27">
        <v>90</v>
      </c>
      <c r="B736" s="27">
        <v>2025</v>
      </c>
      <c r="C736" s="27" t="s">
        <v>4662</v>
      </c>
      <c r="D736" s="27" t="s">
        <v>4663</v>
      </c>
      <c r="E736" s="27" t="s">
        <v>4661</v>
      </c>
      <c r="F736" s="27" t="s">
        <v>135</v>
      </c>
      <c r="G736" s="27" t="s">
        <v>2915</v>
      </c>
      <c r="H736" s="29">
        <v>99.72</v>
      </c>
      <c r="I736" s="33" t="s">
        <v>4664</v>
      </c>
      <c r="J736" s="27" t="s">
        <v>4665</v>
      </c>
      <c r="K736" s="27" t="s">
        <v>4</v>
      </c>
      <c r="L736" s="28" t="s">
        <v>764</v>
      </c>
      <c r="M736" s="31">
        <v>45854</v>
      </c>
      <c r="N736" s="31"/>
      <c r="O736" s="29"/>
      <c r="P736" s="29">
        <v>16.46</v>
      </c>
      <c r="Q736" s="29"/>
      <c r="R736" s="27"/>
      <c r="S736" s="29">
        <v>0.02</v>
      </c>
      <c r="T736" s="27">
        <v>2025</v>
      </c>
      <c r="U736" s="29">
        <v>1.73</v>
      </c>
      <c r="V736" s="27">
        <v>2025</v>
      </c>
      <c r="W736" s="29">
        <v>48.51</v>
      </c>
      <c r="X736" s="29">
        <v>66.56</v>
      </c>
      <c r="Y736" s="27"/>
      <c r="Z736" s="29"/>
      <c r="AA736" s="27"/>
      <c r="AB736" s="29">
        <v>18</v>
      </c>
      <c r="AC736" s="27">
        <v>2025</v>
      </c>
      <c r="AD736" s="27"/>
      <c r="AE736" s="27"/>
      <c r="AF736" s="76" t="s">
        <v>4666</v>
      </c>
      <c r="AG736" s="76" t="s">
        <v>4116</v>
      </c>
      <c r="AH736" s="76" t="s">
        <v>4667</v>
      </c>
      <c r="AI736" s="62"/>
      <c r="AJ736" s="62"/>
      <c r="AK736" s="62"/>
      <c r="AL736" s="62"/>
      <c r="AM736" s="29" t="s">
        <v>2302</v>
      </c>
      <c r="AN736" s="62"/>
      <c r="AO736" s="192"/>
    </row>
    <row r="737" spans="1:41" s="5" customFormat="1" ht="34.5" customHeight="1">
      <c r="A737" s="27">
        <v>91</v>
      </c>
      <c r="B737" s="27">
        <v>2025</v>
      </c>
      <c r="C737" s="27" t="s">
        <v>4668</v>
      </c>
      <c r="D737" s="27" t="s">
        <v>4672</v>
      </c>
      <c r="E737" s="27" t="s">
        <v>4669</v>
      </c>
      <c r="F737" s="27" t="s">
        <v>1492</v>
      </c>
      <c r="G737" s="27" t="s">
        <v>1899</v>
      </c>
      <c r="H737" s="29">
        <v>67.81</v>
      </c>
      <c r="I737" s="33" t="s">
        <v>4670</v>
      </c>
      <c r="J737" s="27" t="s">
        <v>4671</v>
      </c>
      <c r="K737" s="27" t="s">
        <v>4</v>
      </c>
      <c r="L737" s="28" t="s">
        <v>764</v>
      </c>
      <c r="M737" s="31">
        <v>45821</v>
      </c>
      <c r="N737" s="31"/>
      <c r="O737" s="29"/>
      <c r="P737" s="29">
        <v>2.37</v>
      </c>
      <c r="Q737" s="29"/>
      <c r="R737" s="27"/>
      <c r="S737" s="29">
        <v>0.38</v>
      </c>
      <c r="T737" s="27">
        <v>2025</v>
      </c>
      <c r="U737" s="29">
        <v>0.65</v>
      </c>
      <c r="V737" s="27">
        <v>2025</v>
      </c>
      <c r="W737" s="29">
        <v>44.06</v>
      </c>
      <c r="X737" s="29">
        <v>50.71</v>
      </c>
      <c r="Y737" s="27"/>
      <c r="Z737" s="29"/>
      <c r="AA737" s="27"/>
      <c r="AB737" s="29"/>
      <c r="AC737" s="27"/>
      <c r="AD737" s="27"/>
      <c r="AE737" s="27"/>
      <c r="AF737" s="76"/>
      <c r="AG737" s="76"/>
      <c r="AH737" s="76"/>
      <c r="AI737" s="62"/>
      <c r="AJ737" s="62"/>
      <c r="AK737" s="62"/>
      <c r="AL737" s="62"/>
      <c r="AM737" s="29" t="s">
        <v>2302</v>
      </c>
      <c r="AN737" s="62"/>
      <c r="AO737" s="192"/>
    </row>
    <row r="738" spans="1:41" s="5" customFormat="1" ht="34.5" customHeight="1">
      <c r="A738" s="27"/>
      <c r="B738" s="27"/>
      <c r="C738" s="27"/>
      <c r="D738" s="27"/>
      <c r="E738" s="27"/>
      <c r="F738" s="27"/>
      <c r="G738" s="27"/>
      <c r="H738" s="29"/>
      <c r="I738" s="33"/>
      <c r="J738" s="27"/>
      <c r="K738" s="27"/>
      <c r="L738" s="28"/>
      <c r="M738" s="31"/>
      <c r="N738" s="31"/>
      <c r="O738" s="29"/>
      <c r="P738" s="29"/>
      <c r="Q738" s="29"/>
      <c r="R738" s="27"/>
      <c r="S738" s="29"/>
      <c r="T738" s="27"/>
      <c r="U738" s="29"/>
      <c r="V738" s="27"/>
      <c r="W738" s="29"/>
      <c r="X738" s="29"/>
      <c r="Y738" s="27"/>
      <c r="Z738" s="29"/>
      <c r="AA738" s="27"/>
      <c r="AB738" s="29"/>
      <c r="AC738" s="27"/>
      <c r="AD738" s="27"/>
      <c r="AE738" s="27"/>
      <c r="AF738" s="27"/>
      <c r="AG738" s="27"/>
      <c r="AH738" s="127"/>
      <c r="AI738" s="62"/>
      <c r="AJ738" s="62"/>
      <c r="AK738" s="62"/>
      <c r="AL738" s="62"/>
      <c r="AM738" s="29"/>
      <c r="AN738" s="62"/>
      <c r="AO738" s="192"/>
    </row>
    <row r="739" spans="1:41" s="209" customFormat="1" ht="34.5" customHeight="1">
      <c r="A739" s="128"/>
      <c r="B739" s="128"/>
      <c r="C739" s="128"/>
      <c r="D739" s="128"/>
      <c r="E739" s="128"/>
      <c r="F739" s="128"/>
      <c r="G739" s="128"/>
      <c r="H739" s="6">
        <f>SUM(H647:H708)</f>
        <v>47017.54</v>
      </c>
      <c r="I739" s="130"/>
      <c r="J739" s="128"/>
      <c r="K739" s="128"/>
      <c r="L739" s="131"/>
      <c r="M739" s="132"/>
      <c r="N739" s="132"/>
      <c r="O739" s="129"/>
      <c r="P739" s="6">
        <f>SUM(P647:P738)</f>
        <v>1295.57</v>
      </c>
      <c r="Q739" s="6">
        <f>SUM(Q647:Q738)</f>
        <v>80.740000000000009</v>
      </c>
      <c r="R739" s="128"/>
      <c r="S739" s="6">
        <f>SUM(S647:S738)</f>
        <v>251.17000000000002</v>
      </c>
      <c r="T739" s="128"/>
      <c r="U739" s="6">
        <f>SUM(U647:U737)</f>
        <v>141.44000000000003</v>
      </c>
      <c r="V739" s="128"/>
      <c r="W739" s="6">
        <f>SUM(W647:W737)</f>
        <v>52564.6</v>
      </c>
      <c r="X739" s="6">
        <f>SUM(X647:X737)</f>
        <v>45978.920000000013</v>
      </c>
      <c r="Y739" s="9">
        <f>SUM(Y647:Y660)</f>
        <v>0</v>
      </c>
      <c r="Z739" s="9">
        <f>SUM(Z647:Z738)</f>
        <v>104.00999999999999</v>
      </c>
      <c r="AA739" s="128"/>
      <c r="AB739" s="6">
        <f>SUM(AB647:AB737)</f>
        <v>1411.5499999999993</v>
      </c>
      <c r="AC739" s="128"/>
      <c r="AD739" s="128"/>
      <c r="AE739" s="128"/>
      <c r="AF739" s="128"/>
      <c r="AG739" s="128"/>
      <c r="AH739" s="133"/>
      <c r="AI739" s="134"/>
      <c r="AJ739" s="134"/>
      <c r="AK739" s="134"/>
      <c r="AL739" s="134"/>
      <c r="AM739" s="129"/>
      <c r="AN739" s="134"/>
      <c r="AO739" s="201"/>
    </row>
    <row r="740" spans="1:41" s="210" customFormat="1" ht="35.1" customHeight="1">
      <c r="A740" s="234"/>
      <c r="B740" s="234"/>
      <c r="C740" s="234"/>
      <c r="D740" s="234"/>
      <c r="E740" s="234"/>
      <c r="F740" s="234"/>
      <c r="G740" s="234"/>
      <c r="H740" s="160">
        <f>SUM(H8,H41,H66,H81,H148,H175,H196,H247,H323,H420,H646+H739)</f>
        <v>393299.21079999994</v>
      </c>
      <c r="I740" s="161"/>
      <c r="J740" s="161"/>
      <c r="K740" s="162"/>
      <c r="L740" s="163"/>
      <c r="M740" s="164"/>
      <c r="N740" s="164"/>
      <c r="O740" s="164"/>
      <c r="P740" s="165">
        <f>SUM(P8+P41+P66+P81+P148+P175+P196+P247+P323+P420+P646+P739)</f>
        <v>10163.667200000002</v>
      </c>
      <c r="Q740" s="165">
        <f>Q8+Q41+Q66+Q81+Q148+Q175+Q196+Q247+Q323+Q420+Q646+Q739</f>
        <v>1048.5536000000002</v>
      </c>
      <c r="R740" s="160" t="s">
        <v>1114</v>
      </c>
      <c r="S740" s="165">
        <f>S8+S41+S66+S81+S148+S175+S196+S247+S323+S420+S646+S739</f>
        <v>3387.7757000000001</v>
      </c>
      <c r="T740" s="160" t="s">
        <v>1114</v>
      </c>
      <c r="U740" s="165">
        <f>U8+U41+U66+U81+U148+U175+U196+U247+U323+U420+U646+U739</f>
        <v>1457.0216000000003</v>
      </c>
      <c r="V740" s="163" t="s">
        <v>1114</v>
      </c>
      <c r="W740" s="165">
        <f>SUM(W8+W41+W66+W81+W148+W175+W196+W247+W323+W420+W646+W739)</f>
        <v>303595.60479999991</v>
      </c>
      <c r="X740" s="165">
        <f>SUM(X8+X41+X66+X81+X148+X175+X196+X247+X323+X420+X646)</f>
        <v>154771.75089999998</v>
      </c>
      <c r="Y740" s="165">
        <f>SUM(Y8+Y41+Y66+Y81+Y148+Y175+Y196+Y247+Y323+Y420+Y646+Y739)</f>
        <v>11729.849700000002</v>
      </c>
      <c r="Z740" s="165">
        <f>Z8+Z41+Z66+Z81+Z148+Z175+Z196+Z247+Z323+Z420+Z646+Z739</f>
        <v>2839.1216000000004</v>
      </c>
      <c r="AA740" s="166" t="s">
        <v>1114</v>
      </c>
      <c r="AB740" s="165">
        <f>SUM(AB8+AB41+AB66+AB81+AB148+AB175+AB196+AB247+AB323+AB420+AB646+AB739)</f>
        <v>14144.673299999995</v>
      </c>
      <c r="AC740" s="163" t="s">
        <v>1114</v>
      </c>
      <c r="AD740" s="163"/>
      <c r="AE740" s="163"/>
      <c r="AF740" s="160" t="s">
        <v>1114</v>
      </c>
      <c r="AG740" s="160" t="s">
        <v>1114</v>
      </c>
      <c r="AH740" s="160" t="s">
        <v>1114</v>
      </c>
      <c r="AI740" s="160" t="s">
        <v>1114</v>
      </c>
      <c r="AJ740" s="160" t="s">
        <v>1114</v>
      </c>
      <c r="AK740" s="160" t="s">
        <v>1114</v>
      </c>
      <c r="AL740" s="160"/>
      <c r="AM740" s="160"/>
      <c r="AN740" s="160"/>
      <c r="AO740" s="202"/>
    </row>
  </sheetData>
  <autoFilter ref="A2:AK740" xr:uid="{00000000-0009-0000-0000-000000000000}"/>
  <sortState xmlns:xlrd2="http://schemas.microsoft.com/office/spreadsheetml/2017/richdata2" ref="C200:AM228">
    <sortCondition ref="C200:C228"/>
  </sortState>
  <mergeCells count="25">
    <mergeCell ref="A740:G740"/>
    <mergeCell ref="A1:H1"/>
    <mergeCell ref="L177:L178"/>
    <mergeCell ref="A177:A178"/>
    <mergeCell ref="B177:B178"/>
    <mergeCell ref="H177:H178"/>
    <mergeCell ref="I177:I178"/>
    <mergeCell ref="K177:K178"/>
    <mergeCell ref="C177:C178"/>
    <mergeCell ref="D177:D178"/>
    <mergeCell ref="E177:E178"/>
    <mergeCell ref="F177:F178"/>
    <mergeCell ref="G177:G178"/>
    <mergeCell ref="AO1:AO2"/>
    <mergeCell ref="I1:O1"/>
    <mergeCell ref="W1:AE1"/>
    <mergeCell ref="AL1:AL2"/>
    <mergeCell ref="AM1:AM2"/>
    <mergeCell ref="AI1:AK1"/>
    <mergeCell ref="P1:V1"/>
    <mergeCell ref="AH177:AH178"/>
    <mergeCell ref="AG177:AG178"/>
    <mergeCell ref="AF177:AF178"/>
    <mergeCell ref="AF1:AH1"/>
    <mergeCell ref="AN1:AN2"/>
  </mergeCells>
  <hyperlinks>
    <hyperlink ref="J71" r:id="rId1" display="https://app.sei.ac.gov.br/sei/controlador.php?acao=procedimento_trabalhar&amp;acao_origem=procedimento_controlar&amp;acao_retorno=procedimento_controlar&amp;id_procedimento=14333537&amp;infra_sistema=100000100&amp;infra_unidade_atual=110001636&amp;infra_hash=0cacada8a31667444051395bac9e7590764b5ed777e42ee7a9866969bf3b597e" xr:uid="{00000000-0004-0000-0000-000000000000}"/>
    <hyperlink ref="J120" r:id="rId2" display="https://app.sei.ac.gov.br/sei/controlador.php?acao=procedimento_trabalhar&amp;acao_origem=procedimento_controlar&amp;acao_retorno=procedimento_controlar&amp;id_procedimento=15160630&amp;infra_sistema=100000100&amp;infra_unidade_atual=110001636&amp;infra_hash=db43cae56d0c687919d2c75ac9fcee7e3a8de9967821279a008375cff481df7a" xr:uid="{00000000-0004-0000-0000-000001000000}"/>
    <hyperlink ref="J95" r:id="rId3" display="https://app.sei.ac.gov.br/sei/controlador.php?acao=procedimento_trabalhar&amp;acao_origem=procedimento_controlar&amp;acao_retorno=procedimento_controlar&amp;id_procedimento=14955612&amp;infra_sistema=100000100&amp;infra_unidade_atual=110001636&amp;infra_hash=18276837bea5df033d8a97004eb791f79f0146cf77e6de933132f46a2326e047" xr:uid="{00000000-0004-0000-0000-000002000000}"/>
    <hyperlink ref="J93" r:id="rId4" display="https://app.sei.ac.gov.br/sei/controlador.php?acao=procedimento_trabalhar&amp;acao_origem=procedimento_controlar&amp;acao_retorno=procedimento_controlar&amp;id_procedimento=15016203&amp;infra_sistema=100000100&amp;infra_unidade_atual=110001636&amp;infra_hash=65e0d62bbb30bc20ea5509b03608ee6b99ae02de951c2713f58bd5bbf5afe4cd" xr:uid="{00000000-0004-0000-0000-000003000000}"/>
    <hyperlink ref="J102" r:id="rId5" display="https://app.sei.ac.gov.br/sei/controlador.php?acao=procedimento_trabalhar&amp;acao_origem=procedimento_controlar&amp;acao_retorno=procedimento_controlar&amp;id_procedimento=15010458&amp;infra_sistema=100000100&amp;infra_unidade_atual=110001636&amp;infra_hash=2c23c755d860165bd0b6d85b319a62c803442c237bd28ab02ac75cc64e9e37ba" xr:uid="{00000000-0004-0000-0000-000004000000}"/>
    <hyperlink ref="J127" r:id="rId6" display="https://app.sei.ac.gov.br/sei/controlador.php?acao=procedimento_trabalhar&amp;acao_origem=procedimento_controlar&amp;acao_retorno=procedimento_controlar&amp;id_procedimento=14952862&amp;infra_sistema=100000100&amp;infra_unidade_atual=110001636&amp;infra_hash=bcd56998b4774247dc6db638709221cf2a36e4ffff133bbf9c7a9264b3c52615" xr:uid="{00000000-0004-0000-0000-000005000000}"/>
    <hyperlink ref="J106" r:id="rId7" display="https://app.sei.ac.gov.br/sei/controlador.php?acao=procedimento_trabalhar&amp;acao_origem=procedimento_controlar&amp;acao_retorno=procedimento_controlar&amp;id_procedimento=15147333&amp;infra_sistema=100000100&amp;infra_unidade_atual=110001636&amp;infra_hash=6aed97f97c2c2616c78f0ac4d93dc09f48983d288c425432ab68af0b05fc06f0" xr:uid="{00000000-0004-0000-0000-000006000000}"/>
    <hyperlink ref="J128" r:id="rId8" display="https://app.sei.ac.gov.br/sei/controlador.php?acao=procedimento_trabalhar&amp;acao_origem=procedimento_controlar&amp;acao_retorno=procedimento_controlar&amp;id_procedimento=14929993&amp;infra_sistema=100000100&amp;infra_unidade_atual=110001636&amp;infra_hash=5b8da0e76a4bbca8e1fae99bc702d83b03ceb4a859ba797deb340deed9530590" xr:uid="{00000000-0004-0000-0000-000007000000}"/>
    <hyperlink ref="J132" r:id="rId9" display="https://app.sei.ac.gov.br/sei/controlador.php?acao=procedimento_trabalhar&amp;acao_origem=procedimento_controlar&amp;acao_retorno=procedimento_controlar&amp;id_procedimento=15104886&amp;infra_sistema=100000100&amp;infra_unidade_atual=110001636&amp;infra_hash=4f1e8da3cf5d4291d4078cca8cd034f66dc73094b70f756225ad1af1eb75f5c5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10"/>
  <ignoredErrors>
    <ignoredError sqref="Z247 X323 Z323 AB323 X740" formula="1"/>
    <ignoredError sqref="L69 L629" twoDigitTextYear="1"/>
    <ignoredError sqref="L586 L615:L617 L621:L623 L625:L627 L157 L192 L195 L633:L637 L647:L648 AJ638:AK638 L650:L654 L639:L645 L655:L660 L676:L686 L688:L697 L700:L730 L733:L7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5</vt:i4>
      </vt:variant>
    </vt:vector>
  </HeadingPairs>
  <TitlesOfParts>
    <vt:vector size="6" baseType="lpstr">
      <vt:lpstr>PROCESSOS 2014-2025</vt:lpstr>
      <vt:lpstr>'PROCESSOS 2014-2025'!_Hlk115948733</vt:lpstr>
      <vt:lpstr>'PROCESSOS 2014-2025'!_Hlk119493524</vt:lpstr>
      <vt:lpstr>'PROCESSOS 2014-2025'!_Hlk119493541</vt:lpstr>
      <vt:lpstr>'PROCESSOS 2014-2025'!_Hlk161137100</vt:lpstr>
      <vt:lpstr>'PROCESSOS 2014-2025'!Area_de_impressao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</dc:creator>
  <cp:lastModifiedBy>CAR-PRA SEMAPI</cp:lastModifiedBy>
  <cp:lastPrinted>2023-10-17T16:19:00Z</cp:lastPrinted>
  <dcterms:created xsi:type="dcterms:W3CDTF">2020-03-18T15:43:23Z</dcterms:created>
  <dcterms:modified xsi:type="dcterms:W3CDTF">2025-08-27T20:11:32Z</dcterms:modified>
</cp:coreProperties>
</file>