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Área de Trabalho\"/>
    </mc:Choice>
  </mc:AlternateContent>
  <bookViews>
    <workbookView xWindow="0" yWindow="0" windowWidth="20490" windowHeight="8790"/>
  </bookViews>
  <sheets>
    <sheet name="PROCESSOS 2014-2025" sheetId="1" r:id="rId1"/>
  </sheets>
  <definedNames>
    <definedName name="_xlnm._FilterDatabase" localSheetId="0" hidden="1">'PROCESSOS 2014-2025'!$A$2:$AE$647</definedName>
    <definedName name="_Hlk115948733" localSheetId="0">'PROCESSOS 2014-2025'!$I$312</definedName>
    <definedName name="_Hlk119493524" localSheetId="0">'PROCESSOS 2014-2025'!$AD$335</definedName>
    <definedName name="_Hlk119493541" localSheetId="0">'PROCESSOS 2014-2025'!$AE$335</definedName>
    <definedName name="_Hlk161137100" localSheetId="0">'PROCESSOS 2014-2025'!$E$448</definedName>
    <definedName name="_xlnm.Print_Area" localSheetId="0">'PROCESSOS 2014-2025'!$C$198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45" i="1" l="1"/>
  <c r="W645" i="1"/>
  <c r="V645" i="1"/>
  <c r="U645" i="1"/>
  <c r="T645" i="1"/>
  <c r="R645" i="1"/>
  <c r="P645" i="1"/>
  <c r="P639" i="1"/>
  <c r="N645" i="1"/>
  <c r="M645" i="1"/>
  <c r="H645" i="1"/>
  <c r="Y639" i="1"/>
  <c r="W639" i="1"/>
  <c r="U639" i="1"/>
  <c r="T639" i="1"/>
  <c r="R639" i="1"/>
  <c r="N639" i="1"/>
  <c r="M639" i="1"/>
  <c r="H639" i="1"/>
  <c r="Y419" i="1" l="1"/>
  <c r="X419" i="1"/>
  <c r="W419" i="1"/>
  <c r="V419" i="1"/>
  <c r="U419" i="1"/>
  <c r="T419" i="1"/>
  <c r="R419" i="1"/>
  <c r="P419" i="1"/>
  <c r="N419" i="1"/>
  <c r="M419" i="1"/>
  <c r="H419" i="1"/>
  <c r="P247" i="1" l="1"/>
  <c r="V446" i="1" l="1"/>
  <c r="V639" i="1" s="1"/>
  <c r="Y41" i="1" l="1"/>
  <c r="P148" i="1"/>
  <c r="P81" i="1"/>
  <c r="P66" i="1"/>
  <c r="P41" i="1"/>
  <c r="N247" i="1" l="1"/>
  <c r="N323" i="1"/>
  <c r="Y323" i="1" l="1"/>
  <c r="W323" i="1"/>
  <c r="U323" i="1"/>
  <c r="T323" i="1"/>
  <c r="R323" i="1"/>
  <c r="P323" i="1"/>
  <c r="M323" i="1"/>
  <c r="H323" i="1"/>
  <c r="Y247" i="1"/>
  <c r="W247" i="1"/>
  <c r="V247" i="1"/>
  <c r="U247" i="1"/>
  <c r="T247" i="1"/>
  <c r="R247" i="1"/>
  <c r="M247" i="1"/>
  <c r="H247" i="1"/>
  <c r="Y196" i="1"/>
  <c r="V196" i="1"/>
  <c r="U196" i="1"/>
  <c r="T196" i="1"/>
  <c r="R196" i="1"/>
  <c r="P196" i="1"/>
  <c r="M196" i="1"/>
  <c r="H196" i="1"/>
  <c r="Y175" i="1"/>
  <c r="W175" i="1"/>
  <c r="T175" i="1"/>
  <c r="R175" i="1"/>
  <c r="P175" i="1"/>
  <c r="H175" i="1"/>
  <c r="Y148" i="1"/>
  <c r="W148" i="1"/>
  <c r="V148" i="1"/>
  <c r="U148" i="1"/>
  <c r="T148" i="1"/>
  <c r="R148" i="1"/>
  <c r="H148" i="1"/>
  <c r="Y81" i="1"/>
  <c r="V81" i="1"/>
  <c r="U81" i="1"/>
  <c r="T81" i="1"/>
  <c r="R81" i="1"/>
  <c r="H81" i="1"/>
  <c r="H66" i="1"/>
  <c r="Y66" i="1"/>
  <c r="W66" i="1"/>
  <c r="T66" i="1"/>
  <c r="R66" i="1"/>
  <c r="W41" i="1"/>
  <c r="U41" i="1"/>
  <c r="T41" i="1"/>
  <c r="R41" i="1"/>
  <c r="P8" i="1"/>
  <c r="M41" i="1"/>
  <c r="H41" i="1"/>
  <c r="H8" i="1"/>
  <c r="P646" i="1" l="1"/>
  <c r="H646" i="1"/>
  <c r="W81" i="1" l="1"/>
  <c r="N175" i="1" l="1"/>
  <c r="U66" i="1"/>
  <c r="V41" i="1"/>
  <c r="W8" i="1"/>
  <c r="N646" i="1" l="1"/>
  <c r="W196" i="1" l="1"/>
  <c r="W646" i="1" l="1"/>
  <c r="Y8" i="1" l="1"/>
  <c r="Y646" i="1" l="1"/>
  <c r="V323" i="1" l="1"/>
  <c r="X323" i="1"/>
  <c r="R5" i="1"/>
  <c r="R8" i="1" s="1"/>
  <c r="R646" i="1" l="1"/>
  <c r="Q231" i="1" l="1"/>
  <c r="V8" i="1" l="1"/>
  <c r="U8" i="1"/>
  <c r="T8" i="1"/>
  <c r="T646" i="1" s="1"/>
  <c r="M8" i="1"/>
  <c r="U175" i="1" l="1"/>
  <c r="U646" i="1" s="1"/>
  <c r="V175" i="1"/>
  <c r="M175" i="1"/>
  <c r="M148" i="1"/>
  <c r="M81" i="1"/>
  <c r="V66" i="1"/>
  <c r="M66" i="1"/>
  <c r="V646" i="1" l="1"/>
  <c r="M646" i="1"/>
</calcChain>
</file>

<file path=xl/sharedStrings.xml><?xml version="1.0" encoding="utf-8"?>
<sst xmlns="http://schemas.openxmlformats.org/spreadsheetml/2006/main" count="5762" uniqueCount="3640">
  <si>
    <t>GERALDO FERREIRA DA SILVA</t>
  </si>
  <si>
    <t>COLÔNIA SÃO GERALDO</t>
  </si>
  <si>
    <t>PLÁCIDO DE CASTRO</t>
  </si>
  <si>
    <t>AC-1200385-212B781D86EE41F88E15CFA074435DA2</t>
  </si>
  <si>
    <t>&lt;4</t>
  </si>
  <si>
    <t>2015-2019</t>
  </si>
  <si>
    <t>02002.001518/2007-51</t>
  </si>
  <si>
    <t>525009-D</t>
  </si>
  <si>
    <t>007963-C</t>
  </si>
  <si>
    <t>JOÃO DIOMAR DA SILVA</t>
  </si>
  <si>
    <t>BUJARI</t>
  </si>
  <si>
    <t>AC-1200138-992F399F06B14CDA923A4A55ED5DD144</t>
  </si>
  <si>
    <t>2015-2030</t>
  </si>
  <si>
    <t>02002.000688/2010-13</t>
  </si>
  <si>
    <t>630923-D</t>
  </si>
  <si>
    <t>556359-C</t>
  </si>
  <si>
    <t>MARCOS ANTÔNIO NEGRELLI</t>
  </si>
  <si>
    <t>COLÔNIA LIMÃO</t>
  </si>
  <si>
    <t xml:space="preserve">ACRELÂNDIA </t>
  </si>
  <si>
    <t>AC-1200013-9C210CFA2C8B4A3FA7D3A0E56C38BAF4</t>
  </si>
  <si>
    <t>02002.01533/2007-07</t>
  </si>
  <si>
    <t>569018-D</t>
  </si>
  <si>
    <t>009699-C</t>
  </si>
  <si>
    <t>COLÔNIA SÃO JOSÉ</t>
  </si>
  <si>
    <t>AC-1200013-781CA7F7D60C4CBEB1D3702FA4CDD17E</t>
  </si>
  <si>
    <t>DADOS PROPRIETÁRIO E PROPRIEDADE</t>
  </si>
  <si>
    <t xml:space="preserve">DADOS DO CADASTRO AMBIENTAL RURAL - CAR  </t>
  </si>
  <si>
    <t xml:space="preserve">INFORMAÇÕES PROCESSOS IBAMA </t>
  </si>
  <si>
    <t>N°</t>
  </si>
  <si>
    <t>ANO</t>
  </si>
  <si>
    <t>NOME DO PROPRIETÁRIO</t>
  </si>
  <si>
    <t xml:space="preserve"> NOME DA PROPRIEDADE</t>
  </si>
  <si>
    <t xml:space="preserve">MUNICÍPIO </t>
  </si>
  <si>
    <t>PROJETO DE ASSENTAMENTO</t>
  </si>
  <si>
    <t>ÁREA DO IMÓVEL</t>
  </si>
  <si>
    <t xml:space="preserve">REGISTRO NO CAR </t>
  </si>
  <si>
    <t xml:space="preserve">MÓDULOS FISCAIS </t>
  </si>
  <si>
    <t>ZONA</t>
  </si>
  <si>
    <t>RVN (ha)</t>
  </si>
  <si>
    <t xml:space="preserve">RL (ha) </t>
  </si>
  <si>
    <t>COTA DE RESERVA AMBIENTAL (ha)</t>
  </si>
  <si>
    <t>PASSIVO RL (AC)</t>
  </si>
  <si>
    <t>PERIODO RL (AC)</t>
  </si>
  <si>
    <t>PASSIVO RL (AA)</t>
  </si>
  <si>
    <t>PERIODO RL (AA)</t>
  </si>
  <si>
    <t>RVN APP</t>
  </si>
  <si>
    <t>PASSIVO APP (AC)</t>
  </si>
  <si>
    <t>PERIODO APP (AC)</t>
  </si>
  <si>
    <t>PASSIVO APP (AA)</t>
  </si>
  <si>
    <t>PERIODO APP (AA)</t>
  </si>
  <si>
    <t>Nº DO PROCESSO</t>
  </si>
  <si>
    <t>Nº AUTO DE INFRAÇÃO</t>
  </si>
  <si>
    <t>Nº EMBARGO/INTERDIÇÃO</t>
  </si>
  <si>
    <t xml:space="preserve">ADILSON SÁ TELES DE SANTANA </t>
  </si>
  <si>
    <t xml:space="preserve">COLÔNIA CRIS MONTEIRO </t>
  </si>
  <si>
    <t>SENADOR GUIOMARD</t>
  </si>
  <si>
    <t>AC-1200450-191540ED60DB4276AC432FD113B55986</t>
  </si>
  <si>
    <t>2016-2026</t>
  </si>
  <si>
    <t>02002.000067/2011-11</t>
  </si>
  <si>
    <t>628230-D</t>
  </si>
  <si>
    <t>377264-C</t>
  </si>
  <si>
    <t>ALBERTO LUIZ FRANCIO</t>
  </si>
  <si>
    <t>LOTE C-E</t>
  </si>
  <si>
    <t>FEIJÓ</t>
  </si>
  <si>
    <t>&gt;4</t>
  </si>
  <si>
    <t>2015-2022</t>
  </si>
  <si>
    <t>02002.000380/2013-11</t>
  </si>
  <si>
    <t>629230-D</t>
  </si>
  <si>
    <t>556349-C</t>
  </si>
  <si>
    <t xml:space="preserve">ALDO LOPES DOS SANTOS </t>
  </si>
  <si>
    <t>FAZENDA NOVO RETIRO</t>
  </si>
  <si>
    <t xml:space="preserve">RIO BRANCO </t>
  </si>
  <si>
    <t>AC-1200401-0583AC38B12D4A748FE6B4C60ADCAB0D</t>
  </si>
  <si>
    <t>569339-D</t>
  </si>
  <si>
    <t>007259-C</t>
  </si>
  <si>
    <t xml:space="preserve">ALEXANDRE FARIAS DA COSTA </t>
  </si>
  <si>
    <t>COLÔNIA CAMPO VERDE</t>
  </si>
  <si>
    <t xml:space="preserve">SENA MADUREIRA </t>
  </si>
  <si>
    <t>AC-1200500-20C42354042C412488FB590CE4DDC69B</t>
  </si>
  <si>
    <t>2015-2017</t>
  </si>
  <si>
    <t>02002.001129/2008-14</t>
  </si>
  <si>
    <t>635977-D</t>
  </si>
  <si>
    <t>554019-C</t>
  </si>
  <si>
    <t>AMAURI MAIA BRAGA</t>
  </si>
  <si>
    <t xml:space="preserve">SÍTIO SANTA RITA E SANTO ANTÔNIO </t>
  </si>
  <si>
    <t>CRUZEIRO DO SUL</t>
  </si>
  <si>
    <t>AC-1200203-583776280F39409780E0019DF18FB1C7</t>
  </si>
  <si>
    <t>02002.001602/2007-74</t>
  </si>
  <si>
    <t>569044-D</t>
  </si>
  <si>
    <t>007430-C</t>
  </si>
  <si>
    <t>COLÔNIA NOVA ESPERANÇA</t>
  </si>
  <si>
    <t>AC-1200013-050FDB2A9AD747C7A4AE8F6885302094</t>
  </si>
  <si>
    <t>02002.001341/2007-92</t>
  </si>
  <si>
    <t>525039-D</t>
  </si>
  <si>
    <t>007992-C</t>
  </si>
  <si>
    <t xml:space="preserve">AUZINETE DE JESUS OLIVEIRA </t>
  </si>
  <si>
    <t>COLÔNIA APUÍ</t>
  </si>
  <si>
    <t>AC-1200401-301EEA4FBA2B453A9791F6CCB43CE5BC</t>
  </si>
  <si>
    <t>02002.000039/2012-84</t>
  </si>
  <si>
    <t>629405-D</t>
  </si>
  <si>
    <t>559943-C</t>
  </si>
  <si>
    <t>CELSO TIMPURIM CAFFER</t>
  </si>
  <si>
    <t>COLÔNIA BOA ESPERANÇA</t>
  </si>
  <si>
    <t>AC-1200013-C7189050A3A344B699AD119DD8F6EE56</t>
  </si>
  <si>
    <t>2015-2016</t>
  </si>
  <si>
    <t>02002.001538/2007-21</t>
  </si>
  <si>
    <t>569014-D</t>
  </si>
  <si>
    <t>009695-C</t>
  </si>
  <si>
    <t xml:space="preserve">CLODOALDO MARQUES ROCHA </t>
  </si>
  <si>
    <t xml:space="preserve">COLÔNIA SÃO FRANCISCO </t>
  </si>
  <si>
    <t>AC-1200013-43D778690BDB4E24B7984282D0C66640</t>
  </si>
  <si>
    <t>02002.001470/2007-81</t>
  </si>
  <si>
    <t>569008-D</t>
  </si>
  <si>
    <t>007608-C</t>
  </si>
  <si>
    <t>DEUZILENE VIEIRA DE MENDONÇA BELLO</t>
  </si>
  <si>
    <t>COLÔNIA MENDONÇA</t>
  </si>
  <si>
    <t>AC-1200013-A7EB5D196D9F4845A7C1B1B9BE8FF8BE</t>
  </si>
  <si>
    <t>02002.001289/2007-74</t>
  </si>
  <si>
    <t>569538-D</t>
  </si>
  <si>
    <t>007593-C</t>
  </si>
  <si>
    <t>COLONIA BOA ESPERANÇA</t>
  </si>
  <si>
    <t>AC-1200013-09BDAA9142AD4748832DB5DDC05A336E</t>
  </si>
  <si>
    <t>02002.001474/2007-69</t>
  </si>
  <si>
    <t>569362-D</t>
  </si>
  <si>
    <t>007995-C</t>
  </si>
  <si>
    <t>EMERSON FERREIRA DE SOUZA</t>
  </si>
  <si>
    <t>COLONIA ESPERANÇA</t>
  </si>
  <si>
    <t>AC-1200013-BF3D929BBE96454898319DA3216F4364</t>
  </si>
  <si>
    <t>02002.001403/2007-66</t>
  </si>
  <si>
    <t>569010-D</t>
  </si>
  <si>
    <t>007610-C</t>
  </si>
  <si>
    <t>FLAVIO MAGALHÃES DE SOUZA</t>
  </si>
  <si>
    <t>COLONIA RIO BRANCO</t>
  </si>
  <si>
    <t>SENA MADUREIRA</t>
  </si>
  <si>
    <t>AC-1200500-6E83182AF05C4F27AA0941FEEAA7B572</t>
  </si>
  <si>
    <t>02002.001792/2004-87</t>
  </si>
  <si>
    <t>203198-D</t>
  </si>
  <si>
    <t>153334-C</t>
  </si>
  <si>
    <t>FRANCISCO SALES MOREIRA DE OLIVEIRA</t>
  </si>
  <si>
    <t xml:space="preserve">FAZENDA RECREIO </t>
  </si>
  <si>
    <t>TARAUACÁ</t>
  </si>
  <si>
    <t>AC-1200609-51535E2CF4D249BDA1882E68E31861F0</t>
  </si>
  <si>
    <t>02002.00791/2007-68</t>
  </si>
  <si>
    <t>525370-D</t>
  </si>
  <si>
    <t>009603-C</t>
  </si>
  <si>
    <t>FRANCISCO TARCISIO RODRIGUES BARBARY</t>
  </si>
  <si>
    <t>COLONIA SÃO FRANCISCO</t>
  </si>
  <si>
    <t>AC-1200203-73DA1CE2664D4F319C74AB897D80AD96</t>
  </si>
  <si>
    <t>569123-D</t>
  </si>
  <si>
    <t>377200-C</t>
  </si>
  <si>
    <t>RIO BRANCO</t>
  </si>
  <si>
    <t>AC-1200401-90286D284AA34FD1A6EE784F5A5DF2DA</t>
  </si>
  <si>
    <t>2015-2026</t>
  </si>
  <si>
    <t>02002.000698/2010-59</t>
  </si>
  <si>
    <t>630925-D</t>
  </si>
  <si>
    <t>556361-C</t>
  </si>
  <si>
    <t>SITIO TRÊS IRMÃOS</t>
  </si>
  <si>
    <t>AC-1200450-A4CAB114258E4B7EA41B5550F019D922</t>
  </si>
  <si>
    <t>02002.001596/2007-55</t>
  </si>
  <si>
    <t>095492-D</t>
  </si>
  <si>
    <t>009988-C</t>
  </si>
  <si>
    <t xml:space="preserve">IRLENILSON SILVA DE ASSUNÇÃO </t>
  </si>
  <si>
    <t xml:space="preserve">COLÔNIA SÃO JOÃO </t>
  </si>
  <si>
    <t>AC-1200385-EBABCFD2CBAE49FBA620F8E656FD8ADF</t>
  </si>
  <si>
    <t>02002.001406/2007-08</t>
  </si>
  <si>
    <t>525037-D</t>
  </si>
  <si>
    <t>007990-C</t>
  </si>
  <si>
    <t>AC-1200104-5ADCD38888754ED187D27B3D95263543</t>
  </si>
  <si>
    <t>569251-D</t>
  </si>
  <si>
    <t>006969-C</t>
  </si>
  <si>
    <t>COLONIA 2 IRMAOS</t>
  </si>
  <si>
    <t>AC-1200450-F57B7AD4D54A4C5DBA3ABE53D8EE59D1</t>
  </si>
  <si>
    <t>02002.000953/2007-68</t>
  </si>
  <si>
    <t>524914-D</t>
  </si>
  <si>
    <t>0009656-C</t>
  </si>
  <si>
    <t xml:space="preserve">JOSÉ BEZERRA SABOIA/MARIA MADALENA FERREIRA DE ARRUDA </t>
  </si>
  <si>
    <t xml:space="preserve">COLÔNIA SAMAÚMA </t>
  </si>
  <si>
    <t>02002.000427/2008-89</t>
  </si>
  <si>
    <t>524837-D</t>
  </si>
  <si>
    <t>009596-C</t>
  </si>
  <si>
    <t>2015-2024</t>
  </si>
  <si>
    <t>02002.001184/2007-15</t>
  </si>
  <si>
    <t>569105-D</t>
  </si>
  <si>
    <t>007474-C</t>
  </si>
  <si>
    <t>AC-1200500-ADAC2B23E1024C44AEC969DAD361B4F0</t>
  </si>
  <si>
    <t>02002.001674/2007-11</t>
  </si>
  <si>
    <t>569289-D</t>
  </si>
  <si>
    <t>007130-C</t>
  </si>
  <si>
    <t xml:space="preserve">MARIA MADALENA FERRAZ MARTINS </t>
  </si>
  <si>
    <t xml:space="preserve">COLÔNIA INAJÁ </t>
  </si>
  <si>
    <t>AC-1200609-006223C0295347D8BAF4D5F48518C2E4</t>
  </si>
  <si>
    <t>02002.000768/2007-73</t>
  </si>
  <si>
    <t>525367-D</t>
  </si>
  <si>
    <t>009602-C</t>
  </si>
  <si>
    <t xml:space="preserve">COLÔNIA ROSA BRANCA </t>
  </si>
  <si>
    <t>AC-1200013-CDBAAE8D811B495D82E002A712C57D0B</t>
  </si>
  <si>
    <t>02002.001346/2007-15 / 02002.000929/2008-18</t>
  </si>
  <si>
    <t>628566-D / 568890-D</t>
  </si>
  <si>
    <t xml:space="preserve">COLÔNIA BOA UNIÃO </t>
  </si>
  <si>
    <t>AC-1200013-8F942A77DE864C5192C7BEFDC6B6EF47</t>
  </si>
  <si>
    <t>02002.001536/2007-32</t>
  </si>
  <si>
    <t>569013-D</t>
  </si>
  <si>
    <t>009694-C</t>
  </si>
  <si>
    <t>PAULO MOREIRA FREIRES</t>
  </si>
  <si>
    <t xml:space="preserve">COLÔNIA SANTA FÉ </t>
  </si>
  <si>
    <t>AC-1200500-26F884CD85AA44A2840DD064D0F660C5</t>
  </si>
  <si>
    <t>569289-D / 569290-D</t>
  </si>
  <si>
    <t>RAIMUNDO DE JESUS TEIXEIRA</t>
  </si>
  <si>
    <t>AC-1200609-438E3057115A44D2929410B50DE3D813</t>
  </si>
  <si>
    <t>02002.001038/2006-17</t>
  </si>
  <si>
    <t>203325-D</t>
  </si>
  <si>
    <t>009047-C</t>
  </si>
  <si>
    <t xml:space="preserve">SERINGAL SÃO SALVADOR </t>
  </si>
  <si>
    <t>AC-1200609-75D8DC6B2FBC4A9FA7AFE02B2F4C54C0</t>
  </si>
  <si>
    <t>02002.001166/2006-52</t>
  </si>
  <si>
    <t>526020-D</t>
  </si>
  <si>
    <t>376423-C</t>
  </si>
  <si>
    <t>FAZENDA IPIRANGA</t>
  </si>
  <si>
    <t>MÂNCIO LIMA</t>
  </si>
  <si>
    <t>AC-1200336-021DEADB2DD149E4B2706DDE3B6BDF71</t>
  </si>
  <si>
    <t>02002.000947/2008-91</t>
  </si>
  <si>
    <t>633018-D</t>
  </si>
  <si>
    <t>007807-C</t>
  </si>
  <si>
    <t>VALTER DE FREITAS BAYÃO</t>
  </si>
  <si>
    <t>COLÔNIA BELA VISTA</t>
  </si>
  <si>
    <t>AC-1200013-2EF56BB744C94658871A2C336D433D8F</t>
  </si>
  <si>
    <t>02002.001328/2007-33</t>
  </si>
  <si>
    <t>568920-D</t>
  </si>
  <si>
    <t>009693-C</t>
  </si>
  <si>
    <t>FAZENDA SÃO LUIZ</t>
  </si>
  <si>
    <t>AC-1200401-DBB91534FD1A4E5BA1883B9AC78A7504</t>
  </si>
  <si>
    <t>AGEU PEDRO LOPES</t>
  </si>
  <si>
    <t>AC-1200013-F96A882374604D29B3F3C80D0C2546FF</t>
  </si>
  <si>
    <t>2016-2017</t>
  </si>
  <si>
    <t>02002.001524/2007-16</t>
  </si>
  <si>
    <t>525021-D</t>
  </si>
  <si>
    <t>007975-C</t>
  </si>
  <si>
    <t xml:space="preserve">AGEU SOUZA SOARES </t>
  </si>
  <si>
    <t xml:space="preserve">COLÔNIA ALTO ALEGRE </t>
  </si>
  <si>
    <t>AC-1200013-71991BD1DD1A44BE895988B3116B1FB7</t>
  </si>
  <si>
    <t>02002.001423/2007-37</t>
  </si>
  <si>
    <t>525027-D</t>
  </si>
  <si>
    <t>007981-C</t>
  </si>
  <si>
    <t>ANTÔNIO CRISTÓVÃO CORREIA DE MESSIAS</t>
  </si>
  <si>
    <t>COLÔNIA ESPERANÇA</t>
  </si>
  <si>
    <t>AC-1200203-A128B1C258D74C03B6190E4BC89445C6</t>
  </si>
  <si>
    <t>2016-2019</t>
  </si>
  <si>
    <t>02002.001174/2005-18</t>
  </si>
  <si>
    <t>526211-D</t>
  </si>
  <si>
    <t xml:space="preserve">COLÔNIA TRÊS IRMÃOS </t>
  </si>
  <si>
    <t>02002.001136/2007-27</t>
  </si>
  <si>
    <t>569092-D</t>
  </si>
  <si>
    <t>007108-C</t>
  </si>
  <si>
    <t xml:space="preserve">ANTÔNIO VANILSO DE LARA </t>
  </si>
  <si>
    <t xml:space="preserve">COLÔNIA SANTA MARIA </t>
  </si>
  <si>
    <t>AC-1200013-2A22B56BD0DD42DBAEF60025081C6FD9</t>
  </si>
  <si>
    <t>02002.001380/2007-90</t>
  </si>
  <si>
    <t>568914-D</t>
  </si>
  <si>
    <t>009687-C</t>
  </si>
  <si>
    <t xml:space="preserve">BERENICE PEREIRA DOS SANTOS </t>
  </si>
  <si>
    <t>AC-1200401-6B6C4B03BC2C4ACD91CD05461AC1EED2</t>
  </si>
  <si>
    <t>02002.00714/2010-11</t>
  </si>
  <si>
    <t>630966-D</t>
  </si>
  <si>
    <t>554535-C</t>
  </si>
  <si>
    <t>DARIO GOMES DE SOUZA</t>
  </si>
  <si>
    <t>COLONIA CAMPO LINDO</t>
  </si>
  <si>
    <t>02002.000716/2009-69</t>
  </si>
  <si>
    <t>632885-D</t>
  </si>
  <si>
    <t>555964-C</t>
  </si>
  <si>
    <t>GILSON SALVADOR GUERESCHI</t>
  </si>
  <si>
    <t>AC-1200013-ABD4979332CD4721B4636857508A3D88</t>
  </si>
  <si>
    <t>02002.001292/2007-98</t>
  </si>
  <si>
    <t>569394-D</t>
  </si>
  <si>
    <t>007575-C</t>
  </si>
  <si>
    <t>JANAYCA COELHO DA COSTA</t>
  </si>
  <si>
    <t>COLONIA JL</t>
  </si>
  <si>
    <t>MANOEL URBANO</t>
  </si>
  <si>
    <t>AC-1200344-B7E9C9E616BF4545BFD9260BA65A71F4</t>
  </si>
  <si>
    <t>02002.001007/2006-58 / 02002.001006/2006-11</t>
  </si>
  <si>
    <t>526115-D / 526116-D</t>
  </si>
  <si>
    <t>9252-C</t>
  </si>
  <si>
    <t>COLONIA GUANABARA</t>
  </si>
  <si>
    <t>AC-1200500-A3208D0EAC3347A8866D06A0D712AB3A</t>
  </si>
  <si>
    <t>2017-2023</t>
  </si>
  <si>
    <t>02002.000332/2015-94</t>
  </si>
  <si>
    <t>9096188-E</t>
  </si>
  <si>
    <t>19751-E</t>
  </si>
  <si>
    <t>JOÃO EDIVAN MOTA MONTEIRO</t>
  </si>
  <si>
    <t>AC-1200450-E2EBF02C80A14B13ADA9A4B149925BA1</t>
  </si>
  <si>
    <t>02002.001333/2007-46</t>
  </si>
  <si>
    <t>569527-D</t>
  </si>
  <si>
    <t>007582-C</t>
  </si>
  <si>
    <t xml:space="preserve">JOAQUIM WILSON PEREIRA DE ALMEIDA </t>
  </si>
  <si>
    <t>COLÔNIA JEOVÁ GIRÊ</t>
  </si>
  <si>
    <t>AC-1200609-65EDB36014A2412599DF79B451313105</t>
  </si>
  <si>
    <t>02002.000753/2007-13</t>
  </si>
  <si>
    <t>524902-D</t>
  </si>
  <si>
    <t>009245-C</t>
  </si>
  <si>
    <t>JONATAS JOZAFAN CUNHA DO NASCIMENTO</t>
  </si>
  <si>
    <t xml:space="preserve">COLÔNIA ESCONDIDO </t>
  </si>
  <si>
    <t>AC-1200609-FDBADB29D89B41FB9670DDBFF4B880BC</t>
  </si>
  <si>
    <t>9047470-E</t>
  </si>
  <si>
    <t>685930-E</t>
  </si>
  <si>
    <t>JOSÉ DUARTE DE FIGUEIREDO</t>
  </si>
  <si>
    <t xml:space="preserve">COLÔNIA MONTE DAS OLIVEIRAS </t>
  </si>
  <si>
    <t>AC-1200500-BF2363F534224BFB8CA500779AB8E7E2</t>
  </si>
  <si>
    <t>02002.001063/2008-54</t>
  </si>
  <si>
    <t>569879-D</t>
  </si>
  <si>
    <t>009296-C</t>
  </si>
  <si>
    <t xml:space="preserve">JOSÉ FERREIRA PONTES </t>
  </si>
  <si>
    <t xml:space="preserve">FAZENDA NOVA ESPERANÇA </t>
  </si>
  <si>
    <t>AC-1200609-25063894687741FE956F66C9A826300F</t>
  </si>
  <si>
    <t>2016-2020</t>
  </si>
  <si>
    <t>02002.000773/2007-86</t>
  </si>
  <si>
    <t>524895-D</t>
  </si>
  <si>
    <t>009238-C</t>
  </si>
  <si>
    <t>JOSÉ LIMA DE ANDRADE</t>
  </si>
  <si>
    <t>COLONIA SÃO JOSÉ</t>
  </si>
  <si>
    <t>AC-1200401-C5A1C301B2284C67943517463830988F</t>
  </si>
  <si>
    <t>02002.001175/2007-24</t>
  </si>
  <si>
    <t>569102-D</t>
  </si>
  <si>
    <t>007115-C</t>
  </si>
  <si>
    <t xml:space="preserve">LÁZARO RODRIGUES DE OLIVEIRA </t>
  </si>
  <si>
    <t xml:space="preserve">COLÔNIA 2 DE MAIO </t>
  </si>
  <si>
    <t>AC-1200203-39E52F7C9EDD41CA8D5878B7C25C1238</t>
  </si>
  <si>
    <t>02002.001041/2007-11</t>
  </si>
  <si>
    <t>568994-D</t>
  </si>
  <si>
    <t>377191-C</t>
  </si>
  <si>
    <t xml:space="preserve">LUIZ OSVALDO CAMILO </t>
  </si>
  <si>
    <t xml:space="preserve">FAZENDA SÃO LUCAS </t>
  </si>
  <si>
    <t>02002.001294/2007-87</t>
  </si>
  <si>
    <t>569379-D</t>
  </si>
  <si>
    <t>007562-C</t>
  </si>
  <si>
    <t>OSMAR ALVES BANDEIRA</t>
  </si>
  <si>
    <t>FAZENDA RIO MOA</t>
  </si>
  <si>
    <t>02002.000868/2005-38 / 02002.000916/2005-98</t>
  </si>
  <si>
    <t>PEREGRINO MOREIRA DO NASCIMENTO</t>
  </si>
  <si>
    <t>COLONIA ALTA FLORESTA</t>
  </si>
  <si>
    <t>AC-1200138-2FFAAC6B82C24D95877EE83E41F5E401</t>
  </si>
  <si>
    <t>2016-2018</t>
  </si>
  <si>
    <t>02002.000597/2010-88</t>
  </si>
  <si>
    <t>570323-D</t>
  </si>
  <si>
    <t>558974-C</t>
  </si>
  <si>
    <t>RENILSON DE QUEIROZ PINHEIRO</t>
  </si>
  <si>
    <t>COLONIA SÃO CRISTOVAO</t>
  </si>
  <si>
    <t>AC-1200336-8A95A3E659A44F13B812BE98DCCD3D2C</t>
  </si>
  <si>
    <t>02002.001032/2007-12 / 02002.001266/2007-60 / 02002.000946/2008-47</t>
  </si>
  <si>
    <t>568972-D / 569180-D / 533029-D</t>
  </si>
  <si>
    <t>007891-C / 007406-C / 007819-C</t>
  </si>
  <si>
    <t xml:space="preserve">TAYLOR SILVA DE FREITAS </t>
  </si>
  <si>
    <t xml:space="preserve">PORTO ACRE </t>
  </si>
  <si>
    <t>AC-1200807-354BE68F32A8414788FE631D6CB35E63</t>
  </si>
  <si>
    <t>2016-2037</t>
  </si>
  <si>
    <t>02002.000150/2013-51</t>
  </si>
  <si>
    <t>632256-D</t>
  </si>
  <si>
    <t>008515-C</t>
  </si>
  <si>
    <t>THIAGO ROSSI GALVÃO MEIRELES</t>
  </si>
  <si>
    <t>AC-1200609-03AD7F8102D043F6B91AA1EB6D99FAEA</t>
  </si>
  <si>
    <t>02002.001031/2006-97 / 02002.000782/2007-77</t>
  </si>
  <si>
    <t>526096-D / 524890-D</t>
  </si>
  <si>
    <t>153393-C / 009235-C</t>
  </si>
  <si>
    <t>VICENTE MARINHO LESSA</t>
  </si>
  <si>
    <t>COLÔNIA CAJUEIRO</t>
  </si>
  <si>
    <t>AC-1200609-862B63532AF64FE4B97EE86F1B83AC8F</t>
  </si>
  <si>
    <t>02002.000777/2007-64</t>
  </si>
  <si>
    <t>624898-D</t>
  </si>
  <si>
    <t>009242-C</t>
  </si>
  <si>
    <t>ADEMIR NEGRELLI</t>
  </si>
  <si>
    <t>COLÔNIA VISTA ALEGRE</t>
  </si>
  <si>
    <t>02002.001284/2007-41</t>
  </si>
  <si>
    <t>569537-D</t>
  </si>
  <si>
    <t>007592-C</t>
  </si>
  <si>
    <t xml:space="preserve">COLÔNIA CONSELHEIRO PENA E NOVA AVENTURA </t>
  </si>
  <si>
    <t>AC-1200013-9AF90E6DB41141E0AA1E4AF4217E4112</t>
  </si>
  <si>
    <t>02002.001550/2007-36</t>
  </si>
  <si>
    <t>569020-D</t>
  </si>
  <si>
    <t>007613-C</t>
  </si>
  <si>
    <t>ANTÔNIO CESAR FILHO</t>
  </si>
  <si>
    <t xml:space="preserve">COLÔNIA EXTREMA </t>
  </si>
  <si>
    <t>AC-1200500-051AA899594A4FE18B8BD0614251D3BC</t>
  </si>
  <si>
    <t>1-2-3</t>
  </si>
  <si>
    <t>2017-2018</t>
  </si>
  <si>
    <t>02002.000393/2007-41</t>
  </si>
  <si>
    <t>525045-D</t>
  </si>
  <si>
    <t>009531-C</t>
  </si>
  <si>
    <t>ANTÔNIO DA SILVA</t>
  </si>
  <si>
    <t>COLÔNIA SANTO ANTÔNIO</t>
  </si>
  <si>
    <t>AC-1200013-F2877C84876348C497F7E0A00A0F9ED6</t>
  </si>
  <si>
    <t>02002.001407/2007-44</t>
  </si>
  <si>
    <t>525038-D</t>
  </si>
  <si>
    <t>007991-C</t>
  </si>
  <si>
    <t>ANTONIO PAIVA DE LIMA</t>
  </si>
  <si>
    <t xml:space="preserve">COLÔNIA UNIÃO </t>
  </si>
  <si>
    <t>AC-1200609-C76B49C7421F4F82ACB4172BFB342070</t>
  </si>
  <si>
    <t>2017-2026</t>
  </si>
  <si>
    <t>009050-C/007449-C</t>
  </si>
  <si>
    <t>FAZENDA VALPARAISO</t>
  </si>
  <si>
    <t>AC-1200203-D1FC044F163E4916B4CBDF440847095C</t>
  </si>
  <si>
    <t>2018-2022</t>
  </si>
  <si>
    <t>02002.000930/2003-20</t>
  </si>
  <si>
    <t>569153-D</t>
  </si>
  <si>
    <t>GESSI LUCIANO PRIMO</t>
  </si>
  <si>
    <t>COLONIA JARDIM DE DEUS</t>
  </si>
  <si>
    <t>AC-1200450-C8A3CFCC7D824279A963FEFC31019214</t>
  </si>
  <si>
    <t>02002.000573/2009-95</t>
  </si>
  <si>
    <t>628519-D</t>
  </si>
  <si>
    <t>564788-C</t>
  </si>
  <si>
    <t>JOÃO IVO DE PONTES</t>
  </si>
  <si>
    <t>COLONIA DOIS IRMÃOS MATRÍCULA 1509 LOTE 237</t>
  </si>
  <si>
    <t>AC-1200013-F0A4530C0CA44558A0339D7E9246F8E8</t>
  </si>
  <si>
    <t>2018-2037</t>
  </si>
  <si>
    <t>2018-2027</t>
  </si>
  <si>
    <t>02002.000315/2016-38</t>
  </si>
  <si>
    <t>9085176-E</t>
  </si>
  <si>
    <t>656364-E</t>
  </si>
  <si>
    <t>FAZENDA SÃO JOSÉ</t>
  </si>
  <si>
    <t>AC-1200013-438815D09662412F9F075D0CE3241D4A</t>
  </si>
  <si>
    <t>2018-2025</t>
  </si>
  <si>
    <t>02002.000199/2016-57</t>
  </si>
  <si>
    <t>653573-E</t>
  </si>
  <si>
    <t>LUZIA BEATRIZ DA SILVA SEVERIANO</t>
  </si>
  <si>
    <t xml:space="preserve">FAZENDA ALTO ALEGRE </t>
  </si>
  <si>
    <t>AC-1200013-417ED04B544E4292948ECDB19B092F0C</t>
  </si>
  <si>
    <t>02002.000489/2010-13</t>
  </si>
  <si>
    <t>632813-D</t>
  </si>
  <si>
    <t>555537-C</t>
  </si>
  <si>
    <t>OSMAR PEREIRA DAS ALMAS</t>
  </si>
  <si>
    <t xml:space="preserve">COLÔNIA DAS ALMAS </t>
  </si>
  <si>
    <t>AC-1200807-3E139D9A343E469AAC6F47D6FED78CD1</t>
  </si>
  <si>
    <t>02002.001812/2007-62</t>
  </si>
  <si>
    <t>524868-D</t>
  </si>
  <si>
    <t>007705-C</t>
  </si>
  <si>
    <t>OZANAN FIDELIS DE ALMEIDA</t>
  </si>
  <si>
    <t>FAZENDA BERRO D'ÁGUA</t>
  </si>
  <si>
    <t>CAPIXABA</t>
  </si>
  <si>
    <t>AC-1200179-812AA29C9E3341BFA2A43D6DA4D05FDE</t>
  </si>
  <si>
    <t>2018-2019</t>
  </si>
  <si>
    <t xml:space="preserve">PATRICIA ARAUJO LIMA </t>
  </si>
  <si>
    <t>SERINGAL TOCANTINS I</t>
  </si>
  <si>
    <t>2017-2020</t>
  </si>
  <si>
    <t>02002.000792/2007-11</t>
  </si>
  <si>
    <t>525371-D</t>
  </si>
  <si>
    <t>009239-C</t>
  </si>
  <si>
    <t>RAIOLANDO COSTA DE OLIVEIRA</t>
  </si>
  <si>
    <t>COLÔNIA BOM JESUS DA LAPA</t>
  </si>
  <si>
    <t>AC-1200500-DCA0A162ED4C435ABAC7750167DC5E09</t>
  </si>
  <si>
    <t>02002.000044/2014-59</t>
  </si>
  <si>
    <t>632160-D</t>
  </si>
  <si>
    <t>ADERSON MACEDO BRITO</t>
  </si>
  <si>
    <t>COLONIA MORADA NOVA</t>
  </si>
  <si>
    <t>AC-1200401-4D7B846E640A422397EA64453AACCBDC</t>
  </si>
  <si>
    <t>ALTAIR NUNES SOUZA</t>
  </si>
  <si>
    <t>COLONIA SOL NASCENTE</t>
  </si>
  <si>
    <t>AC-1200807-2B744A37025A4F2A9A49AB84DD3FB955</t>
  </si>
  <si>
    <t>ANTÔNIO CARLOS DA SILVA FREITAS</t>
  </si>
  <si>
    <t>COLÔNIA 3R</t>
  </si>
  <si>
    <t>XAPURI</t>
  </si>
  <si>
    <t>AC-1200708-5FDD27CC59274D32ABCA3EB0992B4093</t>
  </si>
  <si>
    <t>2018-2021</t>
  </si>
  <si>
    <t>02002.001621/2007-09 / 02002.001621/2007-09</t>
  </si>
  <si>
    <t>525912-D / 202904-D</t>
  </si>
  <si>
    <t>377075-C / 153076-C</t>
  </si>
  <si>
    <t>ANTONIO CARLOS DA SILVA NETO</t>
  </si>
  <si>
    <t>COLÔNIA BURITI</t>
  </si>
  <si>
    <t>AC-1200401-CA98DFF5FC9044DC85F437697D6E261A</t>
  </si>
  <si>
    <t>ANTONIO CARLOS MIRANDA</t>
  </si>
  <si>
    <t>FAZENDA PALMEIRAS</t>
  </si>
  <si>
    <t>AC-1200708-B18A89DCAE284BE3AA2B3C418B061535</t>
  </si>
  <si>
    <t>2019-2038</t>
  </si>
  <si>
    <t>2019-2028</t>
  </si>
  <si>
    <t>02002.0001377/2007-76</t>
  </si>
  <si>
    <t>016289-D</t>
  </si>
  <si>
    <t>389707-C</t>
  </si>
  <si>
    <t>ANTÔNIO DA CONCEIÇÃO REZENDE DA SILVA</t>
  </si>
  <si>
    <t xml:space="preserve">COLÔNIA NOSSA SENHORA APARECIDA </t>
  </si>
  <si>
    <t>02002.000504/2011-04</t>
  </si>
  <si>
    <t>632122-D</t>
  </si>
  <si>
    <t>555985-C</t>
  </si>
  <si>
    <t>ANTONIO DA SILVA CRUZ</t>
  </si>
  <si>
    <t>AC-1200609-3ABDB55301EF43E39D2206846144BF3E</t>
  </si>
  <si>
    <t>02002.000896/2008-06</t>
  </si>
  <si>
    <t>633010-D</t>
  </si>
  <si>
    <t>007801-C</t>
  </si>
  <si>
    <t>ANTONIO FERREIRA DE ALMEIDA</t>
  </si>
  <si>
    <t>COLÔNIA MORADA NOVA</t>
  </si>
  <si>
    <t>AC-1200708-1E52EFC8E456462789E6626B06DAB606</t>
  </si>
  <si>
    <t>2019-2024</t>
  </si>
  <si>
    <t>02002.001580/2007-42</t>
  </si>
  <si>
    <t>525904-D</t>
  </si>
  <si>
    <t>377069-C</t>
  </si>
  <si>
    <t>COLÔNIA SANTA LUZIA</t>
  </si>
  <si>
    <t>EDMILSON PEREIRA DOS SANTOS</t>
  </si>
  <si>
    <t>COLONIA BOM JESUS</t>
  </si>
  <si>
    <t>02002.000707/2010-10</t>
  </si>
  <si>
    <t>630888-D</t>
  </si>
  <si>
    <t>556251-C</t>
  </si>
  <si>
    <t xml:space="preserve">EDSON GREGÓRIO DA SILVEIRA </t>
  </si>
  <si>
    <t xml:space="preserve">COLÔNIA PANTANAL </t>
  </si>
  <si>
    <t>AC-1200013-E3B3A9ADC70745998603F7635B62AEA2</t>
  </si>
  <si>
    <t>2018-2024</t>
  </si>
  <si>
    <t>EDSON RIBEIRO DO NASCIMENTO</t>
  </si>
  <si>
    <t>COLONIA OURO VERDE</t>
  </si>
  <si>
    <t>AC-1200104-708FAFD6F5DF4E33A3809722D6A933C7</t>
  </si>
  <si>
    <t>02002.000413/2015-94</t>
  </si>
  <si>
    <t>9047425-E</t>
  </si>
  <si>
    <t>684465-E</t>
  </si>
  <si>
    <t>EFRAIN DE SOUSA MAGALHÃES</t>
  </si>
  <si>
    <t>COLONIA MAGALHÃES</t>
  </si>
  <si>
    <t>AC-1200013-693728A96F494556B6A794CDB3DBAFAD</t>
  </si>
  <si>
    <t>02002.000237/2016-71</t>
  </si>
  <si>
    <t>9053439-E</t>
  </si>
  <si>
    <t>641763-E</t>
  </si>
  <si>
    <t>ELIAS BARBOSA SOARES</t>
  </si>
  <si>
    <t>COLONIA SOARES</t>
  </si>
  <si>
    <t>AC-1200013-358EBAC1164D49EDA0BD5F86972E8489</t>
  </si>
  <si>
    <t>ELIENE MARIA CASTRO DA COSTA</t>
  </si>
  <si>
    <t>COLONIA BOA VISTA</t>
  </si>
  <si>
    <t>AC-1200013-071647E4728A4FD88121F3E442D6C7F7</t>
  </si>
  <si>
    <t>02002.001353/2007-17</t>
  </si>
  <si>
    <t>568909-D</t>
  </si>
  <si>
    <t>9684-C</t>
  </si>
  <si>
    <t>ELSON DE SOUSA DIAS</t>
  </si>
  <si>
    <t>COLONIA SANTA MARIA</t>
  </si>
  <si>
    <t>2018-2032</t>
  </si>
  <si>
    <t>EUCIMAR MOREIRA DA ROCHA</t>
  </si>
  <si>
    <t>COLONIA SANTO EXPEDITO</t>
  </si>
  <si>
    <t>2018-2023</t>
  </si>
  <si>
    <t>EURICO FERNANDES DA SILVA</t>
  </si>
  <si>
    <t>COLONIA RECANTO DO BOIADEIRO</t>
  </si>
  <si>
    <t>29/02/2018</t>
  </si>
  <si>
    <t>EVANDRO PEREIRA BARBOSA</t>
  </si>
  <si>
    <t>COLONIA QUATRO IRMÃOS</t>
  </si>
  <si>
    <t xml:space="preserve">AC-1200013-0A447ED811ED4CEEAACD27C6B4D7A19C </t>
  </si>
  <si>
    <t>2018-2020</t>
  </si>
  <si>
    <t>02002.000553/2011-39</t>
  </si>
  <si>
    <t>630485-D</t>
  </si>
  <si>
    <t>553871-C</t>
  </si>
  <si>
    <t>COLONIA UIRAPURU</t>
  </si>
  <si>
    <t>PAD PEDRO PEIXOTO</t>
  </si>
  <si>
    <t>AC-1200013-4D6CE7676F5449A3B66E2642AAB36EB4</t>
  </si>
  <si>
    <t>2019-2020</t>
  </si>
  <si>
    <t>FRANCISCO BARBOSA DA SILVA</t>
  </si>
  <si>
    <t>FAZENDA SAMAÚMA</t>
  </si>
  <si>
    <t>AC-1200500-EAFED98BEC6046CF8CF53CE1A2FD9E4F</t>
  </si>
  <si>
    <t>TAD 9329</t>
  </si>
  <si>
    <t>638523-C</t>
  </si>
  <si>
    <t>FRANCISCO CHAGAS RODRIGUES</t>
  </si>
  <si>
    <t xml:space="preserve">COLONIA DOIS CORAÇÕES </t>
  </si>
  <si>
    <t>AC-1200401-A92D9A960BD44E339C42AF45948766EE</t>
  </si>
  <si>
    <t>02002.000701/2016-20</t>
  </si>
  <si>
    <t>9116129-E</t>
  </si>
  <si>
    <t>688994-E</t>
  </si>
  <si>
    <t>AC-1200807-3761942EB5774A24ADFD217B2159BCB4</t>
  </si>
  <si>
    <t>02002.000561/2011-85</t>
  </si>
  <si>
    <t>630901-D</t>
  </si>
  <si>
    <t>556265-C</t>
  </si>
  <si>
    <t>FRANCISCO MATOS DA SILVA</t>
  </si>
  <si>
    <t xml:space="preserve">COLONIA BOA VISTA </t>
  </si>
  <si>
    <t>AC-1200013-8190EEAD62194A078A380BD8BC6FF7A9</t>
  </si>
  <si>
    <t>FRANCISCO PACHECO FELIX</t>
  </si>
  <si>
    <t xml:space="preserve">COLONIA PACHECO </t>
  </si>
  <si>
    <t>AC-1200203-1EAD258331F4473B8C1D0B6C5DC94EAE</t>
  </si>
  <si>
    <t>2018-2030</t>
  </si>
  <si>
    <t>02002.000041/2014-15</t>
  </si>
  <si>
    <t>634008-D</t>
  </si>
  <si>
    <t>007502-C</t>
  </si>
  <si>
    <t xml:space="preserve">FRANCISCO RIBEIRO PAIVA </t>
  </si>
  <si>
    <t>AC-1200385-761A29E549504308AFA9F4558062F8F3</t>
  </si>
  <si>
    <t>COLONIA ALTO ALEGRE</t>
  </si>
  <si>
    <t>AC-1200013-4E6C855D7C60416B835382A0363536A3</t>
  </si>
  <si>
    <t>02002.000174/2017-34</t>
  </si>
  <si>
    <t>9068076-E</t>
  </si>
  <si>
    <t>696575-E</t>
  </si>
  <si>
    <t>JOÃO MARIA PEREIRA</t>
  </si>
  <si>
    <t>AC-1200385-78E94E4C16CE4DDBB5CA11E54A43694A</t>
  </si>
  <si>
    <t>02002.001546/2007-78</t>
  </si>
  <si>
    <t>569571-D</t>
  </si>
  <si>
    <t>007209-C</t>
  </si>
  <si>
    <t>JOÃO RODRIGUES NETO</t>
  </si>
  <si>
    <t>COLONIA MINAS GERAIS</t>
  </si>
  <si>
    <t>AC-1200013-7C8D013617964186851DA2D68C0C6A2F</t>
  </si>
  <si>
    <t>JOAQUIM PINHEIRO DE AZEVEDO</t>
  </si>
  <si>
    <t>AC-1200807-02541049E96A4EED8C89A4316CADF48D</t>
  </si>
  <si>
    <t>2019-2023</t>
  </si>
  <si>
    <t>JOCIELEN KAROLAYNE DA SILVA PAIVA</t>
  </si>
  <si>
    <t>AC-1200385-5BB8E0713E94457BAE80D631843A63C9</t>
  </si>
  <si>
    <t>2019-2021</t>
  </si>
  <si>
    <t>JOSE ALVES DA SILVA</t>
  </si>
  <si>
    <t>02002.000129/2017-80</t>
  </si>
  <si>
    <t>9076533-E</t>
  </si>
  <si>
    <t>609657-E</t>
  </si>
  <si>
    <t xml:space="preserve">JOSÉ CARLOS SOUZA DA SILVA </t>
  </si>
  <si>
    <t>AC-1200401-509DAF4FB9D245ECB98FCDCBA782294B</t>
  </si>
  <si>
    <t>02002.000020/2008-51</t>
  </si>
  <si>
    <t>524951-D</t>
  </si>
  <si>
    <t>007267-C</t>
  </si>
  <si>
    <t>AC-1200401-4A20E87FF88F4A88B399D9C9E0112AB1</t>
  </si>
  <si>
    <t>JOSÉ LINS DE MELO</t>
  </si>
  <si>
    <t>AC-1200401-36E555421261427DBC090908A4F412EB</t>
  </si>
  <si>
    <t xml:space="preserve">JOSÉ LOPES SOBRINHO </t>
  </si>
  <si>
    <t>FAZENDA MONTE VERDE</t>
  </si>
  <si>
    <t>AC-1200385-C08BC030B52F4957A0053074A354C33E</t>
  </si>
  <si>
    <t>02002.000243/2016-29</t>
  </si>
  <si>
    <t>623338-E</t>
  </si>
  <si>
    <t>JOSÉ RIBAMAR DE OLIVEIRA BEZERRA</t>
  </si>
  <si>
    <t>FAZ. SÃO JOSÉ LOTES 12,14,16 E 18</t>
  </si>
  <si>
    <t>AC-1200203-82589789CA9447CD9C83F14DC18AC0F2</t>
  </si>
  <si>
    <t>02002.001565/2004-51</t>
  </si>
  <si>
    <t>376815-C</t>
  </si>
  <si>
    <t xml:space="preserve">FAZENDA APARECIDA </t>
  </si>
  <si>
    <t>AC-1200203-8C7D11FC87EC45E4AD0C704029148BF0</t>
  </si>
  <si>
    <t>02002.000134/2012-88/02002.000229/2016-25/02002.000228/2016-81/02002.000427/2011-84</t>
  </si>
  <si>
    <t>908571-E/9085172-E/630876-D/632046-D</t>
  </si>
  <si>
    <t>554113-C</t>
  </si>
  <si>
    <t>JOSÉ RIBAMAR DE OLIVEIRA</t>
  </si>
  <si>
    <t>COLONIA NOVO HORIZONTE</t>
  </si>
  <si>
    <t>AC-1200450-D041024004CB4B37812EC45F95E66714</t>
  </si>
  <si>
    <t>02002.001186/2008-95</t>
  </si>
  <si>
    <t>628504-D</t>
  </si>
  <si>
    <t>564777-C</t>
  </si>
  <si>
    <t>LUIZ CARLOS BARBOSA DA FROTA</t>
  </si>
  <si>
    <t>COLÔNIA LIBERDADE</t>
  </si>
  <si>
    <t>AC-1200807-F35B7BACFD8042D384563E462F035876</t>
  </si>
  <si>
    <t>02002.000565/2011-63</t>
  </si>
  <si>
    <t>630902-D</t>
  </si>
  <si>
    <t>556266-C</t>
  </si>
  <si>
    <t>LUSIMAR DA SILVA FERREIRA</t>
  </si>
  <si>
    <t xml:space="preserve">COLONIA VISTA ALEGRE </t>
  </si>
  <si>
    <t>AC-1200013-3543DAB8E7114A51BC9F82F8F86CE492</t>
  </si>
  <si>
    <t>02002.001513/2007-28</t>
  </si>
  <si>
    <t>525022-D</t>
  </si>
  <si>
    <t>007976-C</t>
  </si>
  <si>
    <t xml:space="preserve">FAZENDA PRIMAVERA </t>
  </si>
  <si>
    <t>AC-1200203-0950CAB49E564FADA21FFFFE91149712</t>
  </si>
  <si>
    <t>02002.000931/2003-74 / 02002.001021/2003-17</t>
  </si>
  <si>
    <t>202500-D / 202501-D</t>
  </si>
  <si>
    <t>MANOEL BARBOSA DE SOUZA</t>
  </si>
  <si>
    <t xml:space="preserve">COLÔNIA SÃO RAIMUNDO </t>
  </si>
  <si>
    <t>AC-1200609-03F669F1720B494B8BDBDDEAEF3D20A2</t>
  </si>
  <si>
    <t>02002.000782/2007-77</t>
  </si>
  <si>
    <t>524890-D</t>
  </si>
  <si>
    <t>009235-C / 609629-E</t>
  </si>
  <si>
    <t>MANUEL FERNANDES DA SILVA</t>
  </si>
  <si>
    <t>AC-1200401-17136ECB56F74817AF08E637DFDB3CA9</t>
  </si>
  <si>
    <t>569101-D</t>
  </si>
  <si>
    <t>007116-C</t>
  </si>
  <si>
    <t>MARCIA REGINA GRAEFF DE LARA</t>
  </si>
  <si>
    <t xml:space="preserve">COLONIA FÉ EM DEUS </t>
  </si>
  <si>
    <t>AC-1200450-8953DAA19E1C454CA0EEE2F8EC1F90F7</t>
  </si>
  <si>
    <t>02002.001286/2007-31</t>
  </si>
  <si>
    <t>569536-D</t>
  </si>
  <si>
    <t>007591-C</t>
  </si>
  <si>
    <t>MARCOS DE SOUZA LIBERATO</t>
  </si>
  <si>
    <t>COLÔNIA NOVA ALIANÇA</t>
  </si>
  <si>
    <t>AC-1200401-97BA5969D64840919E79550595EDF3F2</t>
  </si>
  <si>
    <t>02002.001160/2007-66</t>
  </si>
  <si>
    <t>569089-D</t>
  </si>
  <si>
    <t>007105-C</t>
  </si>
  <si>
    <t>COLONIA PRIMAVERA</t>
  </si>
  <si>
    <t>AC-1200013-55B44B00D1ED4D0EA816A975B19E770F</t>
  </si>
  <si>
    <t>MARIA ELISETE NOGUEIRA DE VASCONCELOS</t>
  </si>
  <si>
    <t>COLONIA ARAGUAIA</t>
  </si>
  <si>
    <t>AC-1200450-E1EDFFFB083A42DA91755FD39B4D2031</t>
  </si>
  <si>
    <t>MARIA JOSÉ DE QUEIROS SILVA</t>
  </si>
  <si>
    <t>CHACARA TRES MARIAS</t>
  </si>
  <si>
    <t>AC-1200401-B91871CD1C884C7BBC1894465B0E6CB6</t>
  </si>
  <si>
    <t>MARIVETE PERTUZZATTI</t>
  </si>
  <si>
    <t>COLÔNIA SÃO FRANCISCO</t>
  </si>
  <si>
    <t>AC-1200450-ABBD6BA7E28547D5ADCEAAEE9F3E54A5</t>
  </si>
  <si>
    <t>02002.001295/2007-21</t>
  </si>
  <si>
    <t>569522-D</t>
  </si>
  <si>
    <t>007152-C</t>
  </si>
  <si>
    <t>MAURO CESAR NUNES DO NASCIMENTO</t>
  </si>
  <si>
    <t>COLONIA MALHADOS E SALPICADOS</t>
  </si>
  <si>
    <t>AC-1200401-CE835478E5774887B6A7F9ADF6F0118A</t>
  </si>
  <si>
    <t xml:space="preserve">NAYARA SILVA ARAÚJO CARVALHOSA </t>
  </si>
  <si>
    <t>COLONIA CATARINENSE</t>
  </si>
  <si>
    <t>AC-1200013-36EFA36667E84361AA588C2BCF4D741E</t>
  </si>
  <si>
    <t>AC-1200500-2CE91A6471B24F92846E45CA53A574DD</t>
  </si>
  <si>
    <t>PAULINO SANTOS SOUZA</t>
  </si>
  <si>
    <t>COLONIA TERRA ROXA</t>
  </si>
  <si>
    <t>COLONIA CATUABA</t>
  </si>
  <si>
    <t>AC-1200807-4B301C438E6442909BE24149E59F4896</t>
  </si>
  <si>
    <t>PEDRO GOMES DE OLIVEIRA</t>
  </si>
  <si>
    <t>COLONIA SÃO RAIMUNDO</t>
  </si>
  <si>
    <t>AC-1200450-609364677CB7475A84249966E1F367B7</t>
  </si>
  <si>
    <t>PEDRO SOUSA BRITO</t>
  </si>
  <si>
    <t>AC-1200401-F3CC970F310344D89155D02872882F36</t>
  </si>
  <si>
    <t>PERCIVAL VAGNER MILANIN</t>
  </si>
  <si>
    <t>LOTES 474,476,509 E 510</t>
  </si>
  <si>
    <t>AC-1200013-E0115EA82E0B4E6B96A4D835319BC80C</t>
  </si>
  <si>
    <t>AC-1200013-C4BB1BDD34594A1CAF292E6134FDB1E4</t>
  </si>
  <si>
    <t>ROMENIG DE SOUZA PEREIRA</t>
  </si>
  <si>
    <t>COLÔNIA SÃO SEBASTIÃO</t>
  </si>
  <si>
    <t>02002.001142/2007-84</t>
  </si>
  <si>
    <t>569206-D</t>
  </si>
  <si>
    <t>007455-C</t>
  </si>
  <si>
    <t>SAMUEL FAUSTO</t>
  </si>
  <si>
    <t>COLÔNIA BRASIGUAI</t>
  </si>
  <si>
    <t>AC-1200013-9DF18545D5BC4D0DA01B50EDE7007EFE</t>
  </si>
  <si>
    <t>TEREZINHA STEINER DELFINO / JOSÉ DELFINO NETO</t>
  </si>
  <si>
    <t>COLÔNIA BOA VISTA</t>
  </si>
  <si>
    <t>AC-1200013-C9F5D70600324703B4B59D5B0792677E</t>
  </si>
  <si>
    <t>VANDERLEI FONTENELE OLIVEIRA</t>
  </si>
  <si>
    <t>COLÔNIA NOVA JERUSALÉM</t>
  </si>
  <si>
    <t>AC-1200450-4828F0E4F395492FB52D91E59A14A90B</t>
  </si>
  <si>
    <t>COLÔNIA BOM JESUS</t>
  </si>
  <si>
    <t>2019-2025</t>
  </si>
  <si>
    <t>COLÔNIA SÃO LUIZ</t>
  </si>
  <si>
    <t>AC-1200450-86EFAF1F9F284657AF7447C4175C7A70</t>
  </si>
  <si>
    <t xml:space="preserve">VANUZIA COSTA DA SILVA MOREIRA </t>
  </si>
  <si>
    <t>COLÔNIA NOVA VIDA</t>
  </si>
  <si>
    <t>AC-1200807-C84B5B28D3924F878CEDF52AE00F24F0</t>
  </si>
  <si>
    <t xml:space="preserve">WENBLEM DO NASCIMENTO BORGES </t>
  </si>
  <si>
    <t>AC-1200401-093719A3B10F4C72BAB626F00C299D8B</t>
  </si>
  <si>
    <t>02002.000980/2007-31</t>
  </si>
  <si>
    <t>095481-D</t>
  </si>
  <si>
    <t>009977-C</t>
  </si>
  <si>
    <t xml:space="preserve">FAZENDA SUCUPIRA </t>
  </si>
  <si>
    <t>AC-1200401-91199ADE4799435A8BD5DE75EBA10C88</t>
  </si>
  <si>
    <t>02002.100821/2017-15</t>
  </si>
  <si>
    <t>9139232-E</t>
  </si>
  <si>
    <t>757590-E</t>
  </si>
  <si>
    <t>ARMANDO ALTAIR SCHONS</t>
  </si>
  <si>
    <t>BRASILÉIA</t>
  </si>
  <si>
    <t xml:space="preserve">AC-1200104-B77D23BE5A91427CB338BBDAB09152BA </t>
  </si>
  <si>
    <t>02002.000249/2014-34</t>
  </si>
  <si>
    <t>9075994-E</t>
  </si>
  <si>
    <t>684428-E</t>
  </si>
  <si>
    <t>DOLORES DA PAIXAO VASCONCELOS ALEXANDRINO</t>
  </si>
  <si>
    <t>COLÔNIA PEDRO VELHO</t>
  </si>
  <si>
    <t>AC-1200104-031E01CE3BE04FE5A5719814896EC556</t>
  </si>
  <si>
    <t>COLÔNIA PEREIRA LAGO</t>
  </si>
  <si>
    <t xml:space="preserve">PAD PEDRO PEIXOTO </t>
  </si>
  <si>
    <t>AC-1200013-BF44632F925C4999964EE66CCEAA0273</t>
  </si>
  <si>
    <t>02002.000321/2016-95</t>
  </si>
  <si>
    <t>9085184-E</t>
  </si>
  <si>
    <t>656375-E</t>
  </si>
  <si>
    <t>02002.000460/2016-19</t>
  </si>
  <si>
    <t>9108865-E</t>
  </si>
  <si>
    <t>661649-E</t>
  </si>
  <si>
    <t>2020-2029</t>
  </si>
  <si>
    <t>02002.001014/2007-31</t>
  </si>
  <si>
    <t>GERSON FERREIRA DA SILVA/LUCICLEIDE LOPES DA SILVA</t>
  </si>
  <si>
    <t>COLÔNIA NASCIMENTO</t>
  </si>
  <si>
    <t>AC-1200385-1C8C9097962A4299885078F8C1A4762C</t>
  </si>
  <si>
    <t>02002.001515/2007-17</t>
  </si>
  <si>
    <t>095400-D</t>
  </si>
  <si>
    <t>007954-C</t>
  </si>
  <si>
    <t>GILSON NERIS PIRES/ OVILDE DE ARAÚJO PIRES</t>
  </si>
  <si>
    <t>AC-1200104-0AC4D31470D249F0BE84964DE6F6DC11</t>
  </si>
  <si>
    <t>02002.001028/2005-92, 02002.001849/2007-91 e 02002.001850/2007-15</t>
  </si>
  <si>
    <t>377322-C e 007712-C</t>
  </si>
  <si>
    <t xml:space="preserve">IRNO ENGEL </t>
  </si>
  <si>
    <t xml:space="preserve">FAZENDA IBIAPAVA </t>
  </si>
  <si>
    <t xml:space="preserve">BUJARI </t>
  </si>
  <si>
    <t>AC-1200138-3EEB794727834E8494E02D772362EB5C</t>
  </si>
  <si>
    <t>1</t>
  </si>
  <si>
    <t>02002.000151/2017-20</t>
  </si>
  <si>
    <t>9133614-E</t>
  </si>
  <si>
    <t>624908-E</t>
  </si>
  <si>
    <t>AC-1200013-B79123D100E6457293C069A74ED015F1</t>
  </si>
  <si>
    <t>2020-2021</t>
  </si>
  <si>
    <t xml:space="preserve">SENADOR GUIOMARD </t>
  </si>
  <si>
    <t>AC-1200450-004E8D9592E84575A8EE5E9CBB22EAD7</t>
  </si>
  <si>
    <t>JOSÉ RUFINO VERUS</t>
  </si>
  <si>
    <t>AC-1200385-75DF20CCD23A4B0BA7405DA2DE4B2B65</t>
  </si>
  <si>
    <t>JULIANO RODRIGUES DA SILVA</t>
  </si>
  <si>
    <t>FAZENDA RETIRO ENCANTADO</t>
  </si>
  <si>
    <t>2020-2039</t>
  </si>
  <si>
    <t>02002.001432/2004-85, 02002.000138/2017-71, 02002.101909/2017-46</t>
  </si>
  <si>
    <t>435648-D,  9118763-E, 9140250-E</t>
  </si>
  <si>
    <t>376658-C,  624891-E., 754789-E</t>
  </si>
  <si>
    <t>KALINE KARLA GON BOSA DE ALMEIDA</t>
  </si>
  <si>
    <t>COLÔNIA KARLA</t>
  </si>
  <si>
    <t>AC-1200450-3E85799CCD61465D92977D32F8C3A020</t>
  </si>
  <si>
    <t>02002.001345/2007-71</t>
  </si>
  <si>
    <t>569393-D</t>
  </si>
  <si>
    <t>007574-C</t>
  </si>
  <si>
    <t>LOURIVALDO COSTA SILVA</t>
  </si>
  <si>
    <t>CHÁCARA ÁGUIA DOURADA</t>
  </si>
  <si>
    <t>AC-1200401-67A0D5A3DCAC478DA29F3A77DEA235E4</t>
  </si>
  <si>
    <t>MARIA DA LUZ NASCIMENTO MONTEIRO</t>
  </si>
  <si>
    <t xml:space="preserve">COLÔNIA SANTA INÊS </t>
  </si>
  <si>
    <t>2019-2033</t>
  </si>
  <si>
    <t>NILO BREDA</t>
  </si>
  <si>
    <t>COLÔNIA BOA VIDA</t>
  </si>
  <si>
    <t>AC-1200013-C74A899EF8E34AFD82862F4A0B95ECBE</t>
  </si>
  <si>
    <t>OZEIR RODRIGUES VIEIRA/ROSANY CERQUEIRA DE FREITAS VIEIRA</t>
  </si>
  <si>
    <t>COLÔNIA OZAIR</t>
  </si>
  <si>
    <t>AC-1200013-896FFE6E27F04F39BA53B0BF2D2B8C76</t>
  </si>
  <si>
    <t>RAIMUNDA NONATA BARBOSA DE LIMA REZENDE</t>
  </si>
  <si>
    <t xml:space="preserve">COLONIA SANTA HELENA </t>
  </si>
  <si>
    <t>AC-1200013-70979D2CC42743D4832BB720CEF01190</t>
  </si>
  <si>
    <t>02002.000240/2016-95</t>
  </si>
  <si>
    <t>9076269-E</t>
  </si>
  <si>
    <t>641759-E</t>
  </si>
  <si>
    <t>RONIE VOM DOS SANTOS PASSARINI</t>
  </si>
  <si>
    <t>RANCHO ALEGRE</t>
  </si>
  <si>
    <t>02002.000200/2016-43</t>
  </si>
  <si>
    <t>9095509-E</t>
  </si>
  <si>
    <t>653566-C</t>
  </si>
  <si>
    <t>SEBASTIANA LOPES DE MAGALHÃES</t>
  </si>
  <si>
    <t xml:space="preserve">COLONIA ESTRELA DA MANHÃ </t>
  </si>
  <si>
    <t>AC-1200401-3C2C748C43AC4D5AB6947C323E78FCF8</t>
  </si>
  <si>
    <t>SEBASTIÃO CRUZ PEREIRA</t>
  </si>
  <si>
    <t>COLÔNIA NOVO BRASIL</t>
  </si>
  <si>
    <t>AC-1200450-D4B4D4E3D53A40609A15FB918B1C5319</t>
  </si>
  <si>
    <t>VICENTE ALVES CORREIA</t>
  </si>
  <si>
    <t>COLÔNIA FAMÍLIA UNIDA</t>
  </si>
  <si>
    <t>AC-1200401-3AABBD837B4144218B5F73F7101E3033</t>
  </si>
  <si>
    <t>WELISON ROGERIO DE BARROS SOUSA</t>
  </si>
  <si>
    <t xml:space="preserve">CHACARÁ NOVA ESPERANÇA </t>
  </si>
  <si>
    <t>AC-1200013-672751F2C8534124A53DA46D05C9CBFB</t>
  </si>
  <si>
    <t>FAZENDA LUA NOVA</t>
  </si>
  <si>
    <t>AC-1200401-B6985C3A3C8F473ABE2AD64A888E2C35</t>
  </si>
  <si>
    <t>02002.001054/2007-82</t>
  </si>
  <si>
    <t>525511-D</t>
  </si>
  <si>
    <t>009192-C</t>
  </si>
  <si>
    <t xml:space="preserve">ROQUE APARECIDO PALERMO </t>
  </si>
  <si>
    <t>FAZENDA NOVA ESPERANÇA</t>
  </si>
  <si>
    <t>AC-1200138-37209EE7E22546BC83D17CCBDBBE1D36</t>
  </si>
  <si>
    <t>02002.000123/2017-11</t>
  </si>
  <si>
    <t>9118762-E</t>
  </si>
  <si>
    <t>624893-E</t>
  </si>
  <si>
    <t>MARIA LUCENA DA SILVA</t>
  </si>
  <si>
    <t>COLÔNIA SÃO JOSÉ II</t>
  </si>
  <si>
    <t>02002.000197/2016-68</t>
  </si>
  <si>
    <t>9085165-E</t>
  </si>
  <si>
    <t>653571-C</t>
  </si>
  <si>
    <t>COLÔNIA JD</t>
  </si>
  <si>
    <t xml:space="preserve">162.629.302-30
</t>
  </si>
  <si>
    <t>233.152.372-04</t>
  </si>
  <si>
    <t>390.919.022-72</t>
  </si>
  <si>
    <t>639.377.275-15</t>
  </si>
  <si>
    <t>027.863.389-72</t>
  </si>
  <si>
    <t xml:space="preserve">AC-1200302-8DBA7CEF91D541ECA159DE6819EB1441 </t>
  </si>
  <si>
    <t>412.341.892-91</t>
  </si>
  <si>
    <t>434.004.932-87</t>
  </si>
  <si>
    <t>216.631.142-34</t>
  </si>
  <si>
    <t>203.497.502-20</t>
  </si>
  <si>
    <t>004.622.802-09</t>
  </si>
  <si>
    <t>421.399.962-91</t>
  </si>
  <si>
    <t>611.917.102-97</t>
  </si>
  <si>
    <t>793.692.602-00</t>
  </si>
  <si>
    <t>954.540.392-68</t>
  </si>
  <si>
    <t>637.100.991-53</t>
  </si>
  <si>
    <t>181.409.122-04</t>
  </si>
  <si>
    <t>128.975.072-68</t>
  </si>
  <si>
    <t>308.676.812-68</t>
  </si>
  <si>
    <t>412.448.002-44</t>
  </si>
  <si>
    <t>196.133.932-34</t>
  </si>
  <si>
    <t>232.548.662-15</t>
  </si>
  <si>
    <t>140.075.411-91</t>
  </si>
  <si>
    <t>360.538.562-15</t>
  </si>
  <si>
    <t>217.381.062-68</t>
  </si>
  <si>
    <t>035.853.102-06</t>
  </si>
  <si>
    <t>072.967.297-24</t>
  </si>
  <si>
    <t>493.787.247-87</t>
  </si>
  <si>
    <t>617.822.382-04</t>
  </si>
  <si>
    <t>216.477.392-68</t>
  </si>
  <si>
    <t>550.720.977-49</t>
  </si>
  <si>
    <t>559.816.902-91</t>
  </si>
  <si>
    <t>339.762.012-00</t>
  </si>
  <si>
    <t>647.371.602-53</t>
  </si>
  <si>
    <t>631.869.262-20</t>
  </si>
  <si>
    <t>465.562.067-68</t>
  </si>
  <si>
    <t>196.050.722-20</t>
  </si>
  <si>
    <t>611.285.542-91</t>
  </si>
  <si>
    <t>895.784.062-15</t>
  </si>
  <si>
    <t>112.594.002-63</t>
  </si>
  <si>
    <t>003.291.797-05</t>
  </si>
  <si>
    <t>006.931.042-44</t>
  </si>
  <si>
    <t>912.960.052-91</t>
  </si>
  <si>
    <t>197.325.382-87</t>
  </si>
  <si>
    <t>308.126.232-15</t>
  </si>
  <si>
    <t>021.763.541-50</t>
  </si>
  <si>
    <t>095.774.082-49</t>
  </si>
  <si>
    <t>079.464.732-49</t>
  </si>
  <si>
    <t>021.945.622-49</t>
  </si>
  <si>
    <t>232.686.032-20</t>
  </si>
  <si>
    <t>074.815.009-91</t>
  </si>
  <si>
    <t>040.579.962-49</t>
  </si>
  <si>
    <t>196.646.482-72</t>
  </si>
  <si>
    <t>096.352.462-34</t>
  </si>
  <si>
    <t>519.100.042-00</t>
  </si>
  <si>
    <t>885.178.702-63</t>
  </si>
  <si>
    <t>308.470.102-44</t>
  </si>
  <si>
    <t>915.854.227-20</t>
  </si>
  <si>
    <t>732.468.247-20</t>
  </si>
  <si>
    <t>522.420.642-15</t>
  </si>
  <si>
    <t>069.901.447-69</t>
  </si>
  <si>
    <t>434.592.422-72</t>
  </si>
  <si>
    <t>484.061.122-04</t>
  </si>
  <si>
    <t>277.164.572-68</t>
  </si>
  <si>
    <t>607.615.714-34</t>
  </si>
  <si>
    <t>005.344.846-46</t>
  </si>
  <si>
    <t>247.966.701-49</t>
  </si>
  <si>
    <t>217.434.282-00</t>
  </si>
  <si>
    <t>699.834.962-91</t>
  </si>
  <si>
    <t>065.699.862-87</t>
  </si>
  <si>
    <t>MARIA JOSÉ DA PENHA OLIVEIRA</t>
  </si>
  <si>
    <t>COLÔNIA DA VIÚVA</t>
  </si>
  <si>
    <t>AC-1200013-B33C7305E9264FC7BC8119000853392D</t>
  </si>
  <si>
    <t>667.884.202-20</t>
  </si>
  <si>
    <t>095.833.942-20</t>
  </si>
  <si>
    <t>606.443.382-53</t>
  </si>
  <si>
    <t>784.335.092-68</t>
  </si>
  <si>
    <t>036.049.342-49</t>
  </si>
  <si>
    <t>360.217.332-15</t>
  </si>
  <si>
    <t>692.270.472-04</t>
  </si>
  <si>
    <t>021.937.362-00</t>
  </si>
  <si>
    <t>153.975.992-04</t>
  </si>
  <si>
    <t>807.913.872-91</t>
  </si>
  <si>
    <t>114.972.542-72</t>
  </si>
  <si>
    <t>697.604.202-44</t>
  </si>
  <si>
    <t>807.843.302-63</t>
  </si>
  <si>
    <t>805.002.932-87</t>
  </si>
  <si>
    <t>925.700.977-72</t>
  </si>
  <si>
    <t>634.733.132-20</t>
  </si>
  <si>
    <t>461.260.152-15</t>
  </si>
  <si>
    <t>001.211.992-07</t>
  </si>
  <si>
    <t>183.046.562-72</t>
  </si>
  <si>
    <t>058.724.722-34</t>
  </si>
  <si>
    <t>113.287.112-34</t>
  </si>
  <si>
    <t>854.690.092-20</t>
  </si>
  <si>
    <t>034.736.862-04</t>
  </si>
  <si>
    <t>520.211.652-72</t>
  </si>
  <si>
    <t>390.977.739-20</t>
  </si>
  <si>
    <t>575.473.002-00</t>
  </si>
  <si>
    <t>400.361.462-34</t>
  </si>
  <si>
    <t>005.251.252-56</t>
  </si>
  <si>
    <t>725.127.252-00</t>
  </si>
  <si>
    <t>484.524.402-00</t>
  </si>
  <si>
    <t>042.594.812-90</t>
  </si>
  <si>
    <t>011.739.282-00</t>
  </si>
  <si>
    <t>012.986.312-20</t>
  </si>
  <si>
    <t>308.490.552-53</t>
  </si>
  <si>
    <t>052.093.663-91</t>
  </si>
  <si>
    <t>766.432.042-91</t>
  </si>
  <si>
    <t>360.411.812-34</t>
  </si>
  <si>
    <t>433.948.172-68</t>
  </si>
  <si>
    <t>372.788.272-72</t>
  </si>
  <si>
    <t>340.372.252-04</t>
  </si>
  <si>
    <t>003.529.820-04</t>
  </si>
  <si>
    <t>603.782.982-91</t>
  </si>
  <si>
    <t>232.529.872-87</t>
  </si>
  <si>
    <t>569.984.652-20</t>
  </si>
  <si>
    <t>444.160.322-34</t>
  </si>
  <si>
    <t>520.881.032-87</t>
  </si>
  <si>
    <t>949.070.722-87</t>
  </si>
  <si>
    <t>412.148.542-49</t>
  </si>
  <si>
    <t>692.129.702-06</t>
  </si>
  <si>
    <t>108.041.454-15</t>
  </si>
  <si>
    <t>178.983.823-15</t>
  </si>
  <si>
    <t>589.480.318-72</t>
  </si>
  <si>
    <t>852.376.632-49</t>
  </si>
  <si>
    <t>930.983.759-49</t>
  </si>
  <si>
    <t>015.216.647-57/ 838.697.357-91</t>
  </si>
  <si>
    <t>233.413.002-87</t>
  </si>
  <si>
    <t>785.965.482-20</t>
  </si>
  <si>
    <t>009.347.972-77</t>
  </si>
  <si>
    <t>RAIMUNDO ALENCAR DE MORAIS</t>
  </si>
  <si>
    <t xml:space="preserve">FAZENDA PEDRO TAVEIRA </t>
  </si>
  <si>
    <t>AC-1200336-907AC91BAB894C8B9BFC14D4D4EAC174</t>
  </si>
  <si>
    <t>2019-2022</t>
  </si>
  <si>
    <t>02002.001040/2007-69</t>
  </si>
  <si>
    <t xml:space="preserve">568976-D </t>
  </si>
  <si>
    <t>007895-C</t>
  </si>
  <si>
    <t>AC-1200450-F0C364693A7045AE99B639375538AC91</t>
  </si>
  <si>
    <t>112.899.292-20</t>
  </si>
  <si>
    <t>196.471.582-20</t>
  </si>
  <si>
    <t>444.001.442-91</t>
  </si>
  <si>
    <t>807.970.082-68</t>
  </si>
  <si>
    <t>821.158.422-00</t>
  </si>
  <si>
    <t>260.497.592-00/658.400.032-04</t>
  </si>
  <si>
    <t>359.156.332-34/359.156.092-87</t>
  </si>
  <si>
    <t>381.598.720-20</t>
  </si>
  <si>
    <t>139.062.402-15</t>
  </si>
  <si>
    <t>039.139.882-20</t>
  </si>
  <si>
    <t>692.065.892-53</t>
  </si>
  <si>
    <t>933.779.832-87</t>
  </si>
  <si>
    <t>522.211.132-68</t>
  </si>
  <si>
    <t>340.852.478-59</t>
  </si>
  <si>
    <t>008.125.002-96</t>
  </si>
  <si>
    <t>068.585.347-09/075.807.777-70</t>
  </si>
  <si>
    <t>584.341.512-00</t>
  </si>
  <si>
    <t>138.354.322-49</t>
  </si>
  <si>
    <t>654.164.812-34</t>
  </si>
  <si>
    <t>078.637.722-49</t>
  </si>
  <si>
    <t>689.602.802-59</t>
  </si>
  <si>
    <t>103.496.931-53</t>
  </si>
  <si>
    <t>732.362.762-15</t>
  </si>
  <si>
    <t>CPF/CNPJ</t>
  </si>
  <si>
    <t>15.522.134/0001-40/346.175.826-49</t>
  </si>
  <si>
    <t>934.991.672-04</t>
  </si>
  <si>
    <t>297.944.982-20</t>
  </si>
  <si>
    <t>138.718.462-87</t>
  </si>
  <si>
    <t>274.414.901-20</t>
  </si>
  <si>
    <t>1-3</t>
  </si>
  <si>
    <t>1-2</t>
  </si>
  <si>
    <t>JEY MARCOS FERREIRA DA SILVA</t>
  </si>
  <si>
    <t>683.887.482-20</t>
  </si>
  <si>
    <t>AC-1200302-CC84E6ED69EE40A9B729EA49DE26B251</t>
  </si>
  <si>
    <t>02002.000327/2014-09</t>
  </si>
  <si>
    <t xml:space="preserve">9047450-E </t>
  </si>
  <si>
    <t>685910-E</t>
  </si>
  <si>
    <t>BELLA ALIANÇA AGROPECUARIA LTDA</t>
  </si>
  <si>
    <t>06.954.773/0001-93</t>
  </si>
  <si>
    <t>FAZENDA BELLA ALIANÇA</t>
  </si>
  <si>
    <t>AC-1200138-CFCC436995A94D22926753C751233F4C</t>
  </si>
  <si>
    <t>2020-2028</t>
  </si>
  <si>
    <t>02002.001155/2017-53</t>
  </si>
  <si>
    <t xml:space="preserve">569081-D </t>
  </si>
  <si>
    <t>007101-C</t>
  </si>
  <si>
    <t>MARIA LUCIA AZEVEDO</t>
  </si>
  <si>
    <t>916.048.342-34</t>
  </si>
  <si>
    <t>AC-1200302-4FCD82F64C4D46C99D4F50325594F703</t>
  </si>
  <si>
    <t>02002.000639/2016-76</t>
  </si>
  <si>
    <t xml:space="preserve">9109817-E </t>
  </si>
  <si>
    <t>661690-E</t>
  </si>
  <si>
    <t>VLADIMIR SOUZA DE ALMEIDA</t>
  </si>
  <si>
    <t>495.550.732-87</t>
  </si>
  <si>
    <t>060.701.242-00/197.427.542-68</t>
  </si>
  <si>
    <t>FAZENDA 3G</t>
  </si>
  <si>
    <t>AC-1200013-3E528B6AA69A4901806C27242EB205BA</t>
  </si>
  <si>
    <t>JOSE ALMEIDA DA SILVA</t>
  </si>
  <si>
    <t>079.500.632-20</t>
  </si>
  <si>
    <t>COLÔNIA FÉ EM DEUS - COLÔNIA FLOR DE MINAS</t>
  </si>
  <si>
    <t>AC-1200609-0C6F42C209C644AFAC777658F967E05E</t>
  </si>
  <si>
    <t>02002.001058/2006-80 e 02002.001059/2006-24</t>
  </si>
  <si>
    <t xml:space="preserve">nº 526094-D e 526095-D </t>
  </si>
  <si>
    <t>153392-C</t>
  </si>
  <si>
    <t>688.251.371-68</t>
  </si>
  <si>
    <t>FAZENDAS MONTE VERDE,BARRO PRETO,NOVA SORTE,LOTES-L-N-O-P-Q-R-S-U-V-X CHAPADÃO</t>
  </si>
  <si>
    <t>COLÔNIA SÃO RAIMUNDO</t>
  </si>
  <si>
    <t>AC-1200302-7DAC8E1946144934887DC8E8091711CF</t>
  </si>
  <si>
    <t>Resultado Geral &gt;&gt;&gt;&gt;&gt;&gt;&gt;</t>
  </si>
  <si>
    <t>LUCIANA DA SILVA MORAIS</t>
  </si>
  <si>
    <t>500.766.711-00</t>
  </si>
  <si>
    <t>AC-1200385-6EC71A768E7D45808C958215E1270658</t>
  </si>
  <si>
    <t xml:space="preserve">233.202.812-91 </t>
  </si>
  <si>
    <t>FAZENDA GUANABARA</t>
  </si>
  <si>
    <t>1-4</t>
  </si>
  <si>
    <t>060.780.218-93</t>
  </si>
  <si>
    <t>FAZENDA BOA SORTE</t>
  </si>
  <si>
    <t>AC-1200708-D7DD547EE23F4207AEB8825696E40845</t>
  </si>
  <si>
    <t>02002.000677/2016-29</t>
  </si>
  <si>
    <t>9104647-E</t>
  </si>
  <si>
    <t>623396-E</t>
  </si>
  <si>
    <t>JOSÉ RODRIGUES/JORGINA RODRIGUES</t>
  </si>
  <si>
    <t>152.770.469-68/694.915.692-87</t>
  </si>
  <si>
    <t>CINCO IRMÃOS – ÁGUA VIVA – ESPERANÇA DOS POBRES</t>
  </si>
  <si>
    <t>AC-1200013-B75FB97154BA45B0A6D71F2F17EB9946</t>
  </si>
  <si>
    <t>2020-2024</t>
  </si>
  <si>
    <t>02002.001477/2007-1</t>
  </si>
  <si>
    <t>007974-C</t>
  </si>
  <si>
    <t>JOSAFA NASCIMENTO DE SOUZA</t>
  </si>
  <si>
    <t>599.765.192-49</t>
  </si>
  <si>
    <t>COLÔNIA VALE ENCANTADO</t>
  </si>
  <si>
    <t>AC-1200302-4D4424E9F3474BAFA4E1E0A85A28F45C</t>
  </si>
  <si>
    <t>02002.000107/2020-15</t>
  </si>
  <si>
    <t>QST8ZG2L</t>
  </si>
  <si>
    <t>4YP782IL</t>
  </si>
  <si>
    <t>015.325.962-00</t>
  </si>
  <si>
    <t>TOCANTINS I</t>
  </si>
  <si>
    <t>AC-1200609-1CEF0A84C474418FA6BCB821DFDB7542</t>
  </si>
  <si>
    <t>FRANCISCO LIMA DA SILVA</t>
  </si>
  <si>
    <t>715.476.142-34</t>
  </si>
  <si>
    <t>FAZENDA RL</t>
  </si>
  <si>
    <t>AC-1200500-2689EBEA9060452DA1F8CE6A13FCE133</t>
  </si>
  <si>
    <t>2020-2025</t>
  </si>
  <si>
    <t>02001.008565/2020-11</t>
  </si>
  <si>
    <t>XT8W564K</t>
  </si>
  <si>
    <t>X273PIL2</t>
  </si>
  <si>
    <t>MARCIO AURÉLIO PASSAMANI/LUZIETTE BARROSO BEZERRA PASSAMANI</t>
  </si>
  <si>
    <t>643.724.802-53/766.214.052-00</t>
  </si>
  <si>
    <t>COLÔNIA MÁRCIO</t>
  </si>
  <si>
    <t>AC-1200385-6CE5AF2B9623445F8592E6460A43003E</t>
  </si>
  <si>
    <t>02002.002731/2018-32</t>
  </si>
  <si>
    <t xml:space="preserve">9119383-E </t>
  </si>
  <si>
    <t>757813-E</t>
  </si>
  <si>
    <t>FRANCISCO DJALMA DA SILVA</t>
  </si>
  <si>
    <t>106.452.254-87</t>
  </si>
  <si>
    <t>FAZENDA VALENTINA</t>
  </si>
  <si>
    <t>2021-2030</t>
  </si>
  <si>
    <t>02002.001868/2019-51</t>
  </si>
  <si>
    <t>9221115-E</t>
  </si>
  <si>
    <t>733500-E</t>
  </si>
  <si>
    <t>085.522.742-72</t>
  </si>
  <si>
    <t>COLÔNIA NOVO HORIZONTE</t>
  </si>
  <si>
    <t>AC-1200450-32DFB2AA980D4FB4B51BD3E69C6844B5</t>
  </si>
  <si>
    <t>02002.101267/2017-85</t>
  </si>
  <si>
    <t>9140343-E</t>
  </si>
  <si>
    <t>754911-E</t>
  </si>
  <si>
    <t>JOSE ROBERTO ROCHA DA SILVA</t>
  </si>
  <si>
    <t>902.912.552-72</t>
  </si>
  <si>
    <t>COLÔNIA VANESSA</t>
  </si>
  <si>
    <t>AC-1200385-2125DEE3A7DC45FD91A45B052B9A7241</t>
  </si>
  <si>
    <t>2021-2022</t>
  </si>
  <si>
    <t>02002.002736/2018-65</t>
  </si>
  <si>
    <t>661648-E</t>
  </si>
  <si>
    <t>COLÔNIA OLHO D’ÁGUA</t>
  </si>
  <si>
    <t>AC-1200401-B2DDDFD9169E407B885E30E3E761FAE6</t>
  </si>
  <si>
    <t>SARA AGUIAR DE OLIVEIRA LIMA</t>
  </si>
  <si>
    <t>858.467.592-20</t>
  </si>
  <si>
    <t>COLÔNIA ARCO-ÌRIS</t>
  </si>
  <si>
    <t>AC-1200401-D8BE910C749B4B81916B12D73FA5DDE7</t>
  </si>
  <si>
    <t>-</t>
  </si>
  <si>
    <t>JOSÉ FEITOSA DE BRITO</t>
  </si>
  <si>
    <t>512.255.062-04</t>
  </si>
  <si>
    <t>RANCHO HORIZONTE</t>
  </si>
  <si>
    <t>CLARINDO MUDESTO ALVES</t>
  </si>
  <si>
    <t>284.654.151-53</t>
  </si>
  <si>
    <t>CHÁCARA BOA ESPERANÇA</t>
  </si>
  <si>
    <t>AC-1200013-E2C3984AFA1C4CDCBB2531B1346C02A2</t>
  </si>
  <si>
    <t>19/03/20219</t>
  </si>
  <si>
    <t>2020-2034</t>
  </si>
  <si>
    <t>2021-2025</t>
  </si>
  <si>
    <t>02002.000463/2010-67</t>
  </si>
  <si>
    <t>2021-2026</t>
  </si>
  <si>
    <t xml:space="preserve">525515-D </t>
  </si>
  <si>
    <t>009196-C</t>
  </si>
  <si>
    <t>638.861.112-53</t>
  </si>
  <si>
    <t>AC-1200401-1761F8C4BBDA4CDD8125E15383B0F4A0</t>
  </si>
  <si>
    <t>2021-2023</t>
  </si>
  <si>
    <t>02002.000037/2008-17</t>
  </si>
  <si>
    <t>009989-C</t>
  </si>
  <si>
    <t>COLÔNIA PARAÍSO</t>
  </si>
  <si>
    <t>ADENILSON DE SOUZA</t>
  </si>
  <si>
    <t>215.148.102-63</t>
  </si>
  <si>
    <t>FAZENDA ALEGRIA, NOSSA SENHORA APARECIDA, ANTÔNIO GOMES e PARTE A BARCELONA</t>
  </si>
  <si>
    <t>007.216.712-25</t>
  </si>
  <si>
    <t>AC-1200013-85E5B2A8C5EC423892DB934B297E15F9</t>
  </si>
  <si>
    <t>02002.000088/2017-21</t>
  </si>
  <si>
    <t>ANTÔNIO BRAGA BANDEIRA</t>
  </si>
  <si>
    <t>233.415.802-04</t>
  </si>
  <si>
    <t>FAZENDA PRIMITIVA</t>
  </si>
  <si>
    <t>02002.001152/2007-10</t>
  </si>
  <si>
    <t>FABIO RICARDO LEITE</t>
  </si>
  <si>
    <t xml:space="preserve">FAZENDA PIPI-PIRI </t>
  </si>
  <si>
    <t>080.850.148-82</t>
  </si>
  <si>
    <t>FERNANDO ANTONIO CAETANO DE SOUZA</t>
  </si>
  <si>
    <t>682.341.202-04</t>
  </si>
  <si>
    <t>AC-1200013-CED06214F3954E9AA18B4AA8CEF05756</t>
  </si>
  <si>
    <t>2021-2027</t>
  </si>
  <si>
    <t>JOÃO BATISTA ABRANCHES</t>
  </si>
  <si>
    <t>339.816.552-49</t>
  </si>
  <si>
    <t>02002.000167/2017-32</t>
  </si>
  <si>
    <t>JOSE LUIZ DE OLIVEIRA</t>
  </si>
  <si>
    <t>535.554.906-30</t>
  </si>
  <si>
    <t>AC-1200807-E9710E056915405F8C8831A9DE7FDAB3</t>
  </si>
  <si>
    <t>02002.002462/2018-12</t>
  </si>
  <si>
    <t>757764-E</t>
  </si>
  <si>
    <t>FAZENDA ÁGUA LIMPA</t>
  </si>
  <si>
    <t>LUIZ CARLOS RODRIGUES DE MELO</t>
  </si>
  <si>
    <t>322.089.792-49</t>
  </si>
  <si>
    <t>AC-1200450-2169BABC569D4E3E9D27074FA5A19D15</t>
  </si>
  <si>
    <t>2021-2024</t>
  </si>
  <si>
    <t>RAILTON JOSÉ RODRIGUES LOPES</t>
  </si>
  <si>
    <t>372.846.902-59</t>
  </si>
  <si>
    <t>CHÁCARA SANTANA</t>
  </si>
  <si>
    <t>2021-2028</t>
  </si>
  <si>
    <t>02002.001264/2020-48</t>
  </si>
  <si>
    <t>W1VOXAYK</t>
  </si>
  <si>
    <t>S1122IGI</t>
  </si>
  <si>
    <t>RAIMUNDO GOMES DE OLIVEIRA</t>
  </si>
  <si>
    <t>133.429.242-68</t>
  </si>
  <si>
    <t>COLÔNIA DOIS IRMÃOS</t>
  </si>
  <si>
    <t>RAIMUNDO NONATO NERI LIMA</t>
  </si>
  <si>
    <t xml:space="preserve">640.341.942-00 </t>
  </si>
  <si>
    <t>COLÔNIA SANTA IZABEL</t>
  </si>
  <si>
    <t>AC-1200013-BF56D1E0F9304D7FB9215B1801E94D5C</t>
  </si>
  <si>
    <t>02002.000657/2019-09</t>
  </si>
  <si>
    <t>RONE CARLOS BERGAMI GUARESQUI</t>
  </si>
  <si>
    <t>915.888.472-68</t>
  </si>
  <si>
    <t>COLÔNIA PRIMAVERA - COLÔNIA NOVA ESPERANÇA</t>
  </si>
  <si>
    <t>215.835.442-91</t>
  </si>
  <si>
    <t>COLÔNIA YESHUA</t>
  </si>
  <si>
    <t>AC-1200401-0375B919790C4EC898CB79ABEDFABC6E</t>
  </si>
  <si>
    <t>339.404.362-91/058.621.592-15</t>
  </si>
  <si>
    <t>OLÍVIO ALVES DA COSTA</t>
  </si>
  <si>
    <t>TERESA SALES DE SOUSA</t>
  </si>
  <si>
    <t>EDMILSON BRAUNA DA SILVA</t>
  </si>
  <si>
    <t>COLÔNIA FELICIDADE</t>
  </si>
  <si>
    <t xml:space="preserve"> AC-1200401-C4566178B4E54607A8677EDFA610C9D7</t>
  </si>
  <si>
    <t>ANIBAL MOREIRA DOS SANTOS</t>
  </si>
  <si>
    <t>GENIVAL BENICIO MELO (CARLOS AUGUSTO DE SOUZA)</t>
  </si>
  <si>
    <t>JOÃO BOSCO DOS SANTOS OLIVEIRA (GILVAN MOREIRA MELO)</t>
  </si>
  <si>
    <t>NATALINO BREDA (Maria Adelia Faltz Breda)</t>
  </si>
  <si>
    <t>SÉRGIO ROBERTO MENDONÇA TOMAZ (SERINGAL SAO SALVADOR LTDA-ME)</t>
  </si>
  <si>
    <t>AC-1200401-94D2A6EF8C0A4E508FC2C66B7660FFDC</t>
  </si>
  <si>
    <t>AC-1200401-4377F5D96D544A3D81F43B8115B0CB0E</t>
  </si>
  <si>
    <t>AC-1200336-57DF12949D994E8F88F8DFE41FE5C23E</t>
  </si>
  <si>
    <t>AC-1200609-00E16DCD3C0F41CBB5161ACB216D572E</t>
  </si>
  <si>
    <t>AC-1200708-E83782C5C5A4442A9860A4694F8796AB</t>
  </si>
  <si>
    <t>AC-1200013-039E23BA2F1B44EE8F424BB37ED7BF57</t>
  </si>
  <si>
    <t>AC-1200401-7E7867571713488D944CC553175285B7</t>
  </si>
  <si>
    <t>AC-1200138-E97D2E5FE5AE4C908281676A9AC22671</t>
  </si>
  <si>
    <t>AC-1200450-59D4AEC94BF84A5589BBB5DA5CF1E9A7</t>
  </si>
  <si>
    <t>AC-1200401-7FAEB51767934CB9BB626AB125C4551B</t>
  </si>
  <si>
    <t>AC-1200401-486A065A1EE349F9AC6BA71D5BE7C18A</t>
  </si>
  <si>
    <t>AC-1200500-08DF1F0A854C45979D7B145976FD6906</t>
  </si>
  <si>
    <t>AC-1200401-FF282E30D5834E68A42FEB8D75E89E73</t>
  </si>
  <si>
    <t>AC-1200401-10A55EDCBF8641B1A0CF8AC521A51920</t>
  </si>
  <si>
    <t>AC-1200450-C358AC39A1854B79B05A33E27020B285</t>
  </si>
  <si>
    <t>AC-1200500-1A8F30649E584E3994FBF59659773D53</t>
  </si>
  <si>
    <t>AC-1200138-6BC7EF8FC17148918F88F64F1F627673</t>
  </si>
  <si>
    <t>AC-1200609-E28BB01EC3DD4C59AC70EBD41AF5A1C2</t>
  </si>
  <si>
    <t>AC-1200450-DAE1E8F6F6624155807243CDBA6737B9</t>
  </si>
  <si>
    <t>AC-1200013-D1B4E76369D540A0874D614BF675EE15</t>
  </si>
  <si>
    <t>AC-1200013-5229D308ED054AE0BF262FAFDA20DCA9</t>
  </si>
  <si>
    <t>AC-1200385-3367761618E744D6BED37E00C1D119C1</t>
  </si>
  <si>
    <t>RESUMO DA SITUAÇÃO AMBIENTAL EM ÁREA DE PRESERVAÇÃO PERMANENTE</t>
  </si>
  <si>
    <t xml:space="preserve">RESUMO DA SITUAÇÃO AMBIENTAL EM RESERVA LEGAL </t>
  </si>
  <si>
    <t>COLONIA BRUNA</t>
  </si>
  <si>
    <t>ECILDO CANDIDO BRASIL</t>
  </si>
  <si>
    <t>308.606.872-87</t>
  </si>
  <si>
    <t xml:space="preserve">AC-1200385-9814A6C4C1004312BE3A1275CF5F3A31 </t>
  </si>
  <si>
    <t>FAZENDA IRACI</t>
  </si>
  <si>
    <t>CALIXTO FOODS COMERCIO IMPORTACAO E EXPORTACAO LTDA</t>
  </si>
  <si>
    <t>AC-1200450-1A84BE2BCF514956BBE87F640E94E215</t>
  </si>
  <si>
    <t>COLÔNIA FLORESTA</t>
  </si>
  <si>
    <t>AC-1200385-8F4598F68CD84892A20EC7719B9CBA9F</t>
  </si>
  <si>
    <t>02002.000459/2016-94</t>
  </si>
  <si>
    <t>9108864-E</t>
  </si>
  <si>
    <t>ANTONIA MONTE DA SILVA</t>
  </si>
  <si>
    <t>484.193.972-53</t>
  </si>
  <si>
    <t>COLÔNIA SANTA MARIA</t>
  </si>
  <si>
    <t>AC-1200500-349FDE5318024E63A4E15873A22AED9A</t>
  </si>
  <si>
    <t>02002.001625/2007-89</t>
  </si>
  <si>
    <t>526114-D</t>
  </si>
  <si>
    <t>009254-C</t>
  </si>
  <si>
    <t>MARIA JOSÉ DOS SANTOS</t>
  </si>
  <si>
    <t>390.829.702-87</t>
  </si>
  <si>
    <t>AC-1200450-4983C70A333B48259C09A87D68EDB672</t>
  </si>
  <si>
    <t>02002.0000781/2011-09</t>
  </si>
  <si>
    <t>631026-D</t>
  </si>
  <si>
    <t>559214-C</t>
  </si>
  <si>
    <t>ALAN BURIN PALÚ</t>
  </si>
  <si>
    <t>650.996.132-68</t>
  </si>
  <si>
    <t>COLÔNIA ORIENTE NOVO</t>
  </si>
  <si>
    <t>AC-1200385-3D9A795626E549B69F812E9656A183A9</t>
  </si>
  <si>
    <t>JENNIFER BEZERRA DE LIMA</t>
  </si>
  <si>
    <t>002.496.692-42</t>
  </si>
  <si>
    <t>AC-1200104-D900397B86404D1BA17F99B7ABD0F6F5</t>
  </si>
  <si>
    <t>02514.000038/2019-36</t>
  </si>
  <si>
    <t>9188334-E</t>
  </si>
  <si>
    <t>809684-E</t>
  </si>
  <si>
    <t>ROSEMEIRY MOREIRA DA SILVA RIVEROS_LUIS EDGARDO RIVEROS AGUILAR</t>
  </si>
  <si>
    <t>COLÔNIA LAGOA GRANDE</t>
  </si>
  <si>
    <t>AC-1200401-CDA0D03076D34362BEC76EDAFBCD9821</t>
  </si>
  <si>
    <t>COLÔNIA BOA SORTE</t>
  </si>
  <si>
    <t>02002.001523/2007-63</t>
  </si>
  <si>
    <t>P.A. ITAMARATY</t>
  </si>
  <si>
    <t>P.A. ITAMARATY II</t>
  </si>
  <si>
    <t>227.703.302-25 / 444.049.212-68</t>
  </si>
  <si>
    <t xml:space="preserve">P.A. FIGUEIRA </t>
  </si>
  <si>
    <t>POJETO REDENÇÃO</t>
  </si>
  <si>
    <t>P.A. GAL. MORENO MAIA</t>
  </si>
  <si>
    <t>434.887.902-82 / 340.006.072-00</t>
  </si>
  <si>
    <t>P.A. ORION</t>
  </si>
  <si>
    <t>P.F. UAQUIRI</t>
  </si>
  <si>
    <t>P.A.D. PEDRO PEIXOTO</t>
  </si>
  <si>
    <t xml:space="preserve">639.155.702-06 / 612.195.762-04 </t>
  </si>
  <si>
    <t>P.A. TOCANTINS</t>
  </si>
  <si>
    <t>COLONIA BOA AGUA</t>
  </si>
  <si>
    <t xml:space="preserve">P.A. CUMARU </t>
  </si>
  <si>
    <t>9053496-E</t>
  </si>
  <si>
    <t>632052-E</t>
  </si>
  <si>
    <t xml:space="preserve">095493-D </t>
  </si>
  <si>
    <t xml:space="preserve">9220753-E </t>
  </si>
  <si>
    <t xml:space="preserve">9108864-E </t>
  </si>
  <si>
    <t xml:space="preserve">9140301-E </t>
  </si>
  <si>
    <t>754777-E</t>
  </si>
  <si>
    <t xml:space="preserve">P.A.D. PEDRO PEIXOTO </t>
  </si>
  <si>
    <t>02002.001509/2007-60</t>
  </si>
  <si>
    <t>525030-D</t>
  </si>
  <si>
    <t>007984-C</t>
  </si>
  <si>
    <t>P.A. FIGUEIRA</t>
  </si>
  <si>
    <t>P.A. TRIUNFO</t>
  </si>
  <si>
    <t>26.515.893/0001-00</t>
  </si>
  <si>
    <t xml:space="preserve">569208-D </t>
  </si>
  <si>
    <t>007458-C</t>
  </si>
  <si>
    <t>P.A. FAVO DE MEL</t>
  </si>
  <si>
    <t>P.A SÃO JOÃO DO BALANCEIO</t>
  </si>
  <si>
    <t xml:space="preserve">9068059-E </t>
  </si>
  <si>
    <t>691969-E</t>
  </si>
  <si>
    <t xml:space="preserve">630448-D </t>
  </si>
  <si>
    <t>559034-C</t>
  </si>
  <si>
    <t xml:space="preserve">P.A.D. BOA ESPERANÇA </t>
  </si>
  <si>
    <t>P.A. ENVIRA</t>
  </si>
  <si>
    <t>P.A. BERLIM RECREIO</t>
  </si>
  <si>
    <t>P.A. ORION / PROJETO REDENÇÃO</t>
  </si>
  <si>
    <t>LÁZARO FRANCISCO MAIA</t>
  </si>
  <si>
    <t>COLÔNIA BARRO
VERMELHO</t>
  </si>
  <si>
    <t xml:space="preserve">P.A. ORION </t>
  </si>
  <si>
    <t>PROJETO REDENÇÃO</t>
  </si>
  <si>
    <t>GLEBA AFLUENTE</t>
  </si>
  <si>
    <t>COLÔNIA VINHO VERDE</t>
  </si>
  <si>
    <t>ARISTIDES FORMIGHIERI JÚNIOR</t>
  </si>
  <si>
    <t>P.A.D. QUIXADÁ</t>
  </si>
  <si>
    <t xml:space="preserve">COLÔNIA SANTANA </t>
  </si>
  <si>
    <t xml:space="preserve">COLÔNIA BOCA DO LAGO </t>
  </si>
  <si>
    <t>339.671.562-49/339.924.952-72</t>
  </si>
  <si>
    <t>674.719.512-49</t>
  </si>
  <si>
    <t>COLÔNIA SÃO SILVESTRE</t>
  </si>
  <si>
    <t>P.A. BOA ESPERANÇA</t>
  </si>
  <si>
    <t>AC-1200609-F6B9D39D392D48F4958B100C42E10B3B</t>
  </si>
  <si>
    <t xml:space="preserve">PROJETO REDENÇÃO </t>
  </si>
  <si>
    <t>AC-1200013-F95E2EDFB91D43BEAA8D57DE4DDB4013</t>
  </si>
  <si>
    <t>ELIENE DE HOLANDA SILVA</t>
  </si>
  <si>
    <t>942.022.732-49</t>
  </si>
  <si>
    <t>COLÔNIA SANTA ROSA</t>
  </si>
  <si>
    <t>P.A. PORTO ALONSO</t>
  </si>
  <si>
    <t>AC-1200807-6B6DCBBF5DD1460F98A08C02D815FBBD</t>
  </si>
  <si>
    <t>02002.002680/2018-49</t>
  </si>
  <si>
    <t>9062936-E</t>
  </si>
  <si>
    <t>757799-E</t>
  </si>
  <si>
    <t>EUDES DE SOUZA PORTELA</t>
  </si>
  <si>
    <t>AC-1200302-D32E6E29331341629A02FC797BAFEFF1</t>
  </si>
  <si>
    <t>641793-E</t>
  </si>
  <si>
    <t>SIMÃO PEDRO DE CARVALHO</t>
  </si>
  <si>
    <t>611.140.142-49</t>
  </si>
  <si>
    <t>COLÔNIA REFUGO</t>
  </si>
  <si>
    <t>AC-1200401-D9614DD920C34365880E0E3869FE06CB</t>
  </si>
  <si>
    <t>ELIZETE CARVALHO DE OLIVEIRA</t>
  </si>
  <si>
    <t>681.756.712-20</t>
  </si>
  <si>
    <t>AC-1200013-608BE1441CB949A9A113E87CCF464D32</t>
  </si>
  <si>
    <t>RAIMUNDO BATISTA CAMILO</t>
  </si>
  <si>
    <t>528.966.252-91</t>
  </si>
  <si>
    <t>COLÔNIA SINUELO</t>
  </si>
  <si>
    <t>AC-1200401-0B07C21FE5B14256865905E009899947</t>
  </si>
  <si>
    <t>02002.000126/2017-46</t>
  </si>
  <si>
    <t>9118769-E</t>
  </si>
  <si>
    <t>624900-E</t>
  </si>
  <si>
    <t>RAIMUNDO NONATO DE OLIVEIRA</t>
  </si>
  <si>
    <t>188.739.602-00</t>
  </si>
  <si>
    <t>COLÔNIA VERTENTE</t>
  </si>
  <si>
    <t>AC-1200101-E5BCAA816B574A5FAFDCE613F6F3E489</t>
  </si>
  <si>
    <t>2021-2040</t>
  </si>
  <si>
    <t>02002.002196/2007-67</t>
  </si>
  <si>
    <t>P.A. SANTA LUZIA</t>
  </si>
  <si>
    <t>P.A. CARÃO</t>
  </si>
  <si>
    <t>P.A. CUMARU</t>
  </si>
  <si>
    <t>P.A. SÃO JOÃO DO BALANCEIO</t>
  </si>
  <si>
    <t>02002.001111/2007-23</t>
  </si>
  <si>
    <t>FAZENDA URUCURIZAL/CENTRINHO</t>
  </si>
  <si>
    <t>02002.001364/2007-05</t>
  </si>
  <si>
    <t>308.575.702-34 / 155.467.132-91</t>
  </si>
  <si>
    <t>AC-1200401-E8F53034911D4378A5824192A51C926B</t>
  </si>
  <si>
    <t xml:space="preserve">MARIA LUCIA FREIRES </t>
  </si>
  <si>
    <t>P.A.D. BOA ESPERANÇA</t>
  </si>
  <si>
    <t>564723-C / 009665-C</t>
  </si>
  <si>
    <t>02002.001674/2007-11 / 02002.001675/2007-66</t>
  </si>
  <si>
    <t>ELZA MARIA SILVA / WILLIAMS JOAO SILVA</t>
  </si>
  <si>
    <t>P.A. BAIXA VERDE</t>
  </si>
  <si>
    <t>JOÃO IZIDORO DE REZENDE</t>
  </si>
  <si>
    <t>761.302.077-00</t>
  </si>
  <si>
    <t>JOSE ROBERTO CARDOSO DO NASCIMENTO</t>
  </si>
  <si>
    <t>360.401.852-87</t>
  </si>
  <si>
    <t>COLÔNIA ÁGUA LIMPA</t>
  </si>
  <si>
    <t>COLÔNIA ITABIANA</t>
  </si>
  <si>
    <t>COLÔNIA AGUIA BRANCA</t>
  </si>
  <si>
    <t>COLÔNIA SANTA TEREZINHA</t>
  </si>
  <si>
    <t>322.459.392-04</t>
  </si>
  <si>
    <t>P.A.D PEDRO PEIXOTO</t>
  </si>
  <si>
    <t>P.A. BARRO ALTO</t>
  </si>
  <si>
    <t>COLONIA ROSÉLIA</t>
  </si>
  <si>
    <t>P.A.R. ALELUIA</t>
  </si>
  <si>
    <t>JAY ARAÚJO DE LIMA</t>
  </si>
  <si>
    <t>02002.000306/2014-85</t>
  </si>
  <si>
    <t>P.A.D. SANTA LUZIA</t>
  </si>
  <si>
    <t>525629-D / 435831-D</t>
  </si>
  <si>
    <t>P.A. UIRAPURÚ</t>
  </si>
  <si>
    <t>COLÔNIA TERRA NOVA</t>
  </si>
  <si>
    <t>02002.001077/2006-14 / 02002.001078/2006-51 / 02002.001880/2007-21</t>
  </si>
  <si>
    <t>203339-D / 203340-D / 569063-D</t>
  </si>
  <si>
    <t>EPITÁCIO TOMÉ DE MELO JÚNIOR</t>
  </si>
  <si>
    <t>2017-2022</t>
  </si>
  <si>
    <t>007379-C</t>
  </si>
  <si>
    <t>9085167-E</t>
  </si>
  <si>
    <t>2017-2033</t>
  </si>
  <si>
    <t>683011-B / 616038-B</t>
  </si>
  <si>
    <t>2018-2037 / 2021</t>
  </si>
  <si>
    <t xml:space="preserve">P.A. JOAQUIM DE MATOS </t>
  </si>
  <si>
    <t>P.A. QUIXADÁ</t>
  </si>
  <si>
    <t xml:space="preserve">P.A. CALIFÓRNIA </t>
  </si>
  <si>
    <t>FRANCISCA CAMILA SABINO / ANTÔNIO LUIZ SABINO</t>
  </si>
  <si>
    <t>444.198.052-34 / 113.204.352-20</t>
  </si>
  <si>
    <t>P.A. CAQUETÁ</t>
  </si>
  <si>
    <t>COLÔNIA MORRO BRANCO</t>
  </si>
  <si>
    <t>203513-D / 202503-D / 202502-D</t>
  </si>
  <si>
    <t>9067926-E</t>
  </si>
  <si>
    <t>MANOEL ALTEMÍSIO DE OLIVEIRA BEZERRA</t>
  </si>
  <si>
    <t>MARIA ALZIRA CASTELO BRANCO DE SOUZA/ MANOEL SOARES DE SOUZA</t>
  </si>
  <si>
    <t>412.347.662-72/138.012.362-34</t>
  </si>
  <si>
    <t>02002.000108/2018-45</t>
  </si>
  <si>
    <t>9140282-E</t>
  </si>
  <si>
    <t>754831-E</t>
  </si>
  <si>
    <t>OZANILDA FEITOZA DE LIMA / ADEMILTON ALVES DE LIMA</t>
  </si>
  <si>
    <t>673.458.402-04/435.489.892-68</t>
  </si>
  <si>
    <t>AC-1200450-FB884F3DB77548BFB94ABB24FAE59824</t>
  </si>
  <si>
    <t xml:space="preserve">P.F. UAQUIRI </t>
  </si>
  <si>
    <t xml:space="preserve">P.C. PEDRO PEIXOTO </t>
  </si>
  <si>
    <t xml:space="preserve">535666-B / 435711-D / 524877-D e 524876-D </t>
  </si>
  <si>
    <t xml:space="preserve">JOSÉ RIVALDO CORUMBIARA DE FREITAS/VALDENICE PEREIRA DE MATOS FREITAS </t>
  </si>
  <si>
    <t>P.A. GAL MORENO MAIA</t>
  </si>
  <si>
    <t xml:space="preserve">531975-B / 525020-D </t>
  </si>
  <si>
    <t>P.A. REDENÇÃO</t>
  </si>
  <si>
    <t>155.377.142-72</t>
  </si>
  <si>
    <t>P.A. BENFICA II</t>
  </si>
  <si>
    <t>02002.001350/2007-83</t>
  </si>
  <si>
    <t>569532-D</t>
  </si>
  <si>
    <t>AURICELIO SILVA DE LIMA</t>
  </si>
  <si>
    <t>681.664.352-68</t>
  </si>
  <si>
    <t>AC-1200385-E306EFAF608344AD9D5FE24BF0ED93C3</t>
  </si>
  <si>
    <t>02002.001471/2007-25</t>
  </si>
  <si>
    <t>568896-D</t>
  </si>
  <si>
    <t>009670-C</t>
  </si>
  <si>
    <t>659.519.722-72</t>
  </si>
  <si>
    <t>P.A PORTO ALONSO</t>
  </si>
  <si>
    <t>AC-1200807-BF4375B2E8FB4F2D99103FF594868557</t>
  </si>
  <si>
    <t>PAD BOA ESPERANÇA</t>
  </si>
  <si>
    <t>AC-1200500-8C125F95762F4667ABBE97D0C4399BD5</t>
  </si>
  <si>
    <t>EUDALINO NOGUEIRA SANTOS</t>
  </si>
  <si>
    <t>364.414.657-87</t>
  </si>
  <si>
    <t>COLÔNIA PALMEIRA</t>
  </si>
  <si>
    <t>AC-1200013-824936F81BA14BEA9C3A0FFC814DD317</t>
  </si>
  <si>
    <t>02002.000333/2016-10</t>
  </si>
  <si>
    <t>9085186-E</t>
  </si>
  <si>
    <t>656379-E</t>
  </si>
  <si>
    <t>JOÃO CARLOS CÂMARA CARNEIRO</t>
  </si>
  <si>
    <t>653.357.672-00</t>
  </si>
  <si>
    <t>COLÔNIA J-33</t>
  </si>
  <si>
    <t>02002.001330/2007-11 / 02002.001331/2007-57</t>
  </si>
  <si>
    <t>569367-D / 525031-D</t>
  </si>
  <si>
    <t>008000-C / 007985-C</t>
  </si>
  <si>
    <t>ALEX CÂMARA CARNEIRO</t>
  </si>
  <si>
    <t>802.254.892-87</t>
  </si>
  <si>
    <t>COLÔNIA PROGRESSO</t>
  </si>
  <si>
    <t>02002.000229/2012-00</t>
  </si>
  <si>
    <t>AI630938</t>
  </si>
  <si>
    <t>TAD556373</t>
  </si>
  <si>
    <t>EVILASIO DE LIMA</t>
  </si>
  <si>
    <t>812.094.012-15</t>
  </si>
  <si>
    <t>AC-1200138-327E47695F464DAE81A98E5256EEBF85</t>
  </si>
  <si>
    <t>02002.000125/2017-00</t>
  </si>
  <si>
    <t>9118767-E</t>
  </si>
  <si>
    <t>624897-E</t>
  </si>
  <si>
    <t>JOSÉ JERSON DA SILVA FROTA</t>
  </si>
  <si>
    <t>653.640.582-04</t>
  </si>
  <si>
    <t>02002.000894/2008-17</t>
  </si>
  <si>
    <t>DOMINGOS LIMA DA SILVA</t>
  </si>
  <si>
    <t>164.623.862-15</t>
  </si>
  <si>
    <t>02002.000783/2020-99</t>
  </si>
  <si>
    <t>JSN9MNRI</t>
  </si>
  <si>
    <t>GGHCSRGW</t>
  </si>
  <si>
    <t>010.109.972-03</t>
  </si>
  <si>
    <t>COLÔNIA RENÚNCIA</t>
  </si>
  <si>
    <t>AC-1200013-A431AD1ABD8D42A98E31976B7154DDCF</t>
  </si>
  <si>
    <t>CARLOS ANTÔNIO FERREIRA RODRIGUES</t>
  </si>
  <si>
    <t>694.749.232-72</t>
  </si>
  <si>
    <t>COLÔNIA 03 CORAÇÕES - SITIO ROMANO</t>
  </si>
  <si>
    <t>P.A. PORTO ACRE</t>
  </si>
  <si>
    <t>AC-1200807-4113BDDC97CF4913B7AEAB8EBB5CD3BA</t>
  </si>
  <si>
    <t>02002.000274/2014-18</t>
  </si>
  <si>
    <t>9085217-E</t>
  </si>
  <si>
    <t>659058-E</t>
  </si>
  <si>
    <t>DIRCEU FELIX MOREIRA</t>
  </si>
  <si>
    <t>626.967.422-00</t>
  </si>
  <si>
    <t>AC-1200450-B703BE95ACC3464DB71E65D7717DB3FE</t>
  </si>
  <si>
    <t>AC-1200609-88F67BFE2A124FE98F17848D701377CB</t>
  </si>
  <si>
    <t>2022-2023</t>
  </si>
  <si>
    <t>02002.000110/2011-48 / 4022.005099.00051/2020-11</t>
  </si>
  <si>
    <t>631022-D / 03197-B</t>
  </si>
  <si>
    <t>556400-C / 03198-B</t>
  </si>
  <si>
    <t>RUTH SOUZA ARAÚJO BARROS</t>
  </si>
  <si>
    <t>680.845.102-82</t>
  </si>
  <si>
    <t>FAZENDA BATISTA II</t>
  </si>
  <si>
    <t>AC-1200401-E7B1E72196AE49E28B106F75140CBB2B</t>
  </si>
  <si>
    <t>2022-2024</t>
  </si>
  <si>
    <t>02002.100636/2017-12</t>
  </si>
  <si>
    <t>9139260-E</t>
  </si>
  <si>
    <t>757613-E</t>
  </si>
  <si>
    <t>MARIA DE NAZARÉ JORGE DE PINHO / ALDEMIR MARQUES DE PINHO</t>
  </si>
  <si>
    <t>457.131.892-87 / 308.045.232-15</t>
  </si>
  <si>
    <t>ACRELÂNDIA</t>
  </si>
  <si>
    <t>AC-1200013-C87C40EAF1E245AAACF5B19FB4FF6A65</t>
  </si>
  <si>
    <t>02002.001528/2007-96</t>
  </si>
  <si>
    <t>525018-D</t>
  </si>
  <si>
    <t>007972-C</t>
  </si>
  <si>
    <t>RICHARD DE SOUZA MIRANDA</t>
  </si>
  <si>
    <t>932.197.682-53</t>
  </si>
  <si>
    <t>FAZENDA COPIART E APUÁ</t>
  </si>
  <si>
    <t>AC-1200500-3A20CD4DA5104D77B32269BE35553DE1</t>
  </si>
  <si>
    <t>2022-2030</t>
  </si>
  <si>
    <t>02002.001647/2007-49</t>
  </si>
  <si>
    <t>569327-D</t>
  </si>
  <si>
    <t>7255-C</t>
  </si>
  <si>
    <t xml:space="preserve">PATRÍCIA ARAÚJO LIMA </t>
  </si>
  <si>
    <t>AC-1200609-BF2016B5232B4099A775E7AA9B8F954F</t>
  </si>
  <si>
    <t>02002.001263/2020-01</t>
  </si>
  <si>
    <t>NU4Y6YSZ</t>
  </si>
  <si>
    <t>0X3A9512</t>
  </si>
  <si>
    <t>ELTON DE LIMA GUIMARÃES</t>
  </si>
  <si>
    <t>829.972.682-49</t>
  </si>
  <si>
    <t>SERINGAL CAJAZEIRA</t>
  </si>
  <si>
    <t>AC-1200609-526A8E9775D443D290D4C33B2BE68344</t>
  </si>
  <si>
    <t>02002.000961/2005-42 / 02002.000551/2009-25</t>
  </si>
  <si>
    <t>435748-D / 634334-D</t>
  </si>
  <si>
    <t>FRANCISCO ROBÉRIO DA SILVA SARAIVA</t>
  </si>
  <si>
    <t>164.682.442-34</t>
  </si>
  <si>
    <t>FAZENDA LUZ</t>
  </si>
  <si>
    <t>2022-2040</t>
  </si>
  <si>
    <t>02002.000795/2007-46 / 02002.001612/2004-67</t>
  </si>
  <si>
    <t>525374-D / 435675-D</t>
  </si>
  <si>
    <t>009604-C / 376685-C</t>
  </si>
  <si>
    <t>GISLENE VON DENTZ CARRARO</t>
  </si>
  <si>
    <t xml:space="preserve"> MARIA MARGARIDA BRITO BARBOSA DIAS</t>
  </si>
  <si>
    <t>188.810.412-00</t>
  </si>
  <si>
    <t>SERINGAL BOA VISTA</t>
  </si>
  <si>
    <t>AC-1200344-C2325F47275C4F278CBBF1C01D717586</t>
  </si>
  <si>
    <t>02002.000607/2011-66 / 02002.000442/2011-22 / 02002.000456/2011-46 / 02002.000514/2010-51 / 02002.000284/2012-91</t>
  </si>
  <si>
    <t>632084-D / 95356-D / 629446-C / 628193-D / 629284-C</t>
  </si>
  <si>
    <t>555704-D / 557407-C / 554956-C / 555478-C / 554126-C</t>
  </si>
  <si>
    <t>MARIA MELO CAVALCANTE DA SILVA</t>
  </si>
  <si>
    <t>040.649.842-34</t>
  </si>
  <si>
    <t>FAZENDA TRÊS IRMÃOS</t>
  </si>
  <si>
    <t>AC-1200302-05AD5B8C813B472F996F0DA917592AA8</t>
  </si>
  <si>
    <t>MARCIANO BEZERRA DA SILVA / LIDIA CRISTINA LOUREDO BEZERRA</t>
  </si>
  <si>
    <t>851.360.261-20 / 020.326.991-84</t>
  </si>
  <si>
    <t>COLÔNIA ÁGUA VIVA I,II,III,IV E COLÔNIA SÃO JOSÉ 101 E 101-A</t>
  </si>
  <si>
    <t>AC-1200013-9533A809CCD241108FD7033B5907B7EF</t>
  </si>
  <si>
    <t>APP BARRAMENTO</t>
  </si>
  <si>
    <t>PERIODO APP (BARRAMENTO)</t>
  </si>
  <si>
    <t>2022-2031</t>
  </si>
  <si>
    <t>02002.001532/2021-11</t>
  </si>
  <si>
    <t>7589-C</t>
  </si>
  <si>
    <t>VALDINEY DE SOUZA DO NASCIMENTO</t>
  </si>
  <si>
    <t>017.127.552-77</t>
  </si>
  <si>
    <t>FAZENDA REMANSO</t>
  </si>
  <si>
    <t>02002.101000/2017-98</t>
  </si>
  <si>
    <t>9140328-E</t>
  </si>
  <si>
    <t>754897-E</t>
  </si>
  <si>
    <t>ARMANDO FERNANDES BARBOSA FILHO</t>
  </si>
  <si>
    <t>521.387.392-87</t>
  </si>
  <si>
    <t>COLÔNIA BOA VISTA-LT 124 E LTS 125,126 E 127</t>
  </si>
  <si>
    <t>AC-1200401-0E83A9BAFB344BDF8CE59195863CDA32</t>
  </si>
  <si>
    <t>JOSUÉ RODRIGUES DA SILVA</t>
  </si>
  <si>
    <t>281.454.459-49</t>
  </si>
  <si>
    <t>FAZENDA LUZ DO SOL</t>
  </si>
  <si>
    <t>AC-1200385-E1F7DDB450BD4C27930F1AE14D7D64B3</t>
  </si>
  <si>
    <t>ANTONIO MARTINS DOS SANTOS</t>
  </si>
  <si>
    <t>GLEBA CARÃO</t>
  </si>
  <si>
    <t>558.309.432-04</t>
  </si>
  <si>
    <t>FAZENDA JAGUARIBE</t>
  </si>
  <si>
    <t>AC-1200450-27ADE71EF778471AABBF5913EC84EB5D</t>
  </si>
  <si>
    <t>DATA DA ASSINATURA DO TCA/ ADITIVO</t>
  </si>
  <si>
    <t>ANTONIO RAIMUNDO SILVA DE SOUZA</t>
  </si>
  <si>
    <t>839.101.402-97</t>
  </si>
  <si>
    <t>AC-1200401-6399CBE938FF4905AEDBAABD69A4BB93</t>
  </si>
  <si>
    <t>02002.000695/2016-19</t>
  </si>
  <si>
    <t>9105612-E</t>
  </si>
  <si>
    <t>688992-E</t>
  </si>
  <si>
    <t>GUSTAVO SOARES FERREIRA GADELHA</t>
  </si>
  <si>
    <t>788.490.042-49</t>
  </si>
  <si>
    <t>FAZENDA CARRAPICHO</t>
  </si>
  <si>
    <t>EPITACIOLÂNDIA</t>
  </si>
  <si>
    <t>AC-1200252-38FDA92CB1B449BBA639149A6E2A5FF6</t>
  </si>
  <si>
    <t xml:space="preserve"> </t>
  </si>
  <si>
    <t>EDNEIA ANTONIA KOLANCO</t>
  </si>
  <si>
    <t>745.935.522-49</t>
  </si>
  <si>
    <t>COLÔNIA KOLANTINA</t>
  </si>
  <si>
    <t>PAD QUIXADÁ</t>
  </si>
  <si>
    <t>AC-1200104-60C31688709A4F40A24CE77E9F7779FE</t>
  </si>
  <si>
    <t>02002.000628/2021-53 / 02002.000669/2014-11</t>
  </si>
  <si>
    <t>X0H2ZLCQ / 9047181-E</t>
  </si>
  <si>
    <t>Y9JT244F / 688838-E</t>
  </si>
  <si>
    <t>AC-1200013-FB823251D8FA49C29ACDECEBD9F64BEF</t>
  </si>
  <si>
    <t>002503/2018-62</t>
  </si>
  <si>
    <t>9221255-E</t>
  </si>
  <si>
    <t>732404-E</t>
  </si>
  <si>
    <t>AC-1200013-58D0A8DBC58B42AEB288F99185BA7584</t>
  </si>
  <si>
    <t>SEVERINA FIRMINO DOS SANTOS/MARCELINO DOS SANTOS MACHADO</t>
  </si>
  <si>
    <t>911.425.552-91/809.927.902-63</t>
  </si>
  <si>
    <t>COLÔNIA ESTIRÃO</t>
  </si>
  <si>
    <t>AC-1200302-9C2BFEA1441E40329244AC26930A0D92</t>
  </si>
  <si>
    <t>02002.001265/2019-59</t>
  </si>
  <si>
    <t>9179905-E</t>
  </si>
  <si>
    <t>732417-E</t>
  </si>
  <si>
    <t>ELIZABETH DE ARAÚJO LIMA</t>
  </si>
  <si>
    <t>412.780.032-15</t>
  </si>
  <si>
    <t>AC-1200302-7B3935608DE241009EF6639FF61857E8</t>
  </si>
  <si>
    <t>02002.001366/2021-44</t>
  </si>
  <si>
    <t>EB23TMVM</t>
  </si>
  <si>
    <t>MBLLWSR3</t>
  </si>
  <si>
    <t>JOSÉ BENTO DE BRITO</t>
  </si>
  <si>
    <t>737.699.672-91</t>
  </si>
  <si>
    <t>SERINGAL S. ANTÔNIO DO PEIXOTO</t>
  </si>
  <si>
    <t>AC-1200013-943987AA870C4732B9BFD5C7E6968F57</t>
  </si>
  <si>
    <t>ELI BESSA SILVA</t>
  </si>
  <si>
    <t>770.695.952-04</t>
  </si>
  <si>
    <t>COLÔNIA PANORAMA</t>
  </si>
  <si>
    <t>P.C. HUMAITÁ</t>
  </si>
  <si>
    <t>AC-1200807-6CB6E36D3F2E432EAC6205C2A89521E3</t>
  </si>
  <si>
    <t>JORGE NOGUEIRA DO NASCIMENTO</t>
  </si>
  <si>
    <t>412.622.632-04</t>
  </si>
  <si>
    <t>COLÔNIA CENTRINHO</t>
  </si>
  <si>
    <t>AC-1200708-F3357BBB0027479598B52C86289DFA04</t>
  </si>
  <si>
    <t>02002.000046/2014-48</t>
  </si>
  <si>
    <t>634009-D</t>
  </si>
  <si>
    <t>007503-C</t>
  </si>
  <si>
    <t>LEONCIO LINO DE CASTRO</t>
  </si>
  <si>
    <t>045.687.532-87</t>
  </si>
  <si>
    <t>FAZENDA PONTÃO</t>
  </si>
  <si>
    <t>AC-1200179-8AE39DF91A554AD4A400EAE398A53E05</t>
  </si>
  <si>
    <t>GABRIEL GOES LESSA</t>
  </si>
  <si>
    <t>021.458.812-20</t>
  </si>
  <si>
    <t>FAZENDA FLORESTA</t>
  </si>
  <si>
    <t>AC-1200609-468F96631C6F4788A56E730A00B7D201</t>
  </si>
  <si>
    <t>2002.000523/2010-41</t>
  </si>
  <si>
    <t>634139-D</t>
  </si>
  <si>
    <t>561498-C</t>
  </si>
  <si>
    <t>JOÃO DE LIMA CASTRO SILVA</t>
  </si>
  <si>
    <t>514.675.932-49</t>
  </si>
  <si>
    <t>RANCHO OURO FINO V</t>
  </si>
  <si>
    <t>AC-1200302-DE69ACB1540645FBBAE36C5A6F3D4DFD</t>
  </si>
  <si>
    <t>02002.001338/2021-27 / 02002.001339/2021-71 / 02002.001340/2021-04</t>
  </si>
  <si>
    <t>SJA083SJ / 80RDV5E9 / Q387PDTW</t>
  </si>
  <si>
    <t>NJMJ825A / 9ZNGVX00 / MYHIX92N</t>
  </si>
  <si>
    <t xml:space="preserve">FRANCISCO FLORENCIO DE SOUZA </t>
  </si>
  <si>
    <t>GILMAR BONFIM GOMES</t>
  </si>
  <si>
    <t>IZIDIO REIS (ELABORAR CARTA IMAGEM)</t>
  </si>
  <si>
    <t>DELMO VIDAL CAMPOS NETO</t>
  </si>
  <si>
    <t>014.527.492-64</t>
  </si>
  <si>
    <t>AC-1200104-968567294A704790A9443AD7AAF1192D</t>
  </si>
  <si>
    <t>02002.000146/2006-64</t>
  </si>
  <si>
    <t>377440-C</t>
  </si>
  <si>
    <t>526123-D</t>
  </si>
  <si>
    <t>PAULO SÉRGIO MANDROTI</t>
  </si>
  <si>
    <t>196.676.202-04</t>
  </si>
  <si>
    <t>AC-1200500-FB59BFFE5D4F4AC184813A77C40FE2D8</t>
  </si>
  <si>
    <t>02002.000595/2022-22</t>
  </si>
  <si>
    <t>WA5L8WII</t>
  </si>
  <si>
    <t>EVYW9754</t>
  </si>
  <si>
    <t>JAMIL HADDOCK SANTOS DE ALMEIDA</t>
  </si>
  <si>
    <t>220.369.542-00</t>
  </si>
  <si>
    <t>PA MORENO MAIA</t>
  </si>
  <si>
    <t>AC-1200401-4DDE0BA280E64D56BBBC96E1DAA89DDF</t>
  </si>
  <si>
    <t>AC-1200302-BDAFF5A2DD9E4F1BA92D725D775605F1</t>
  </si>
  <si>
    <t>RAIMUNDA NONATA BEZERRA DE SOUSA</t>
  </si>
  <si>
    <t>359.882.662-15</t>
  </si>
  <si>
    <t>COLÔNIA ALTO RECREIO</t>
  </si>
  <si>
    <t>02002.001250/2020-24</t>
  </si>
  <si>
    <t>TBH05UL3</t>
  </si>
  <si>
    <t>CZPTHJFU</t>
  </si>
  <si>
    <t>SEBASTIÃO SOUSA DE LIMA</t>
  </si>
  <si>
    <t>598.055.952-34</t>
  </si>
  <si>
    <t>COLÔNIA SÃO PAULO</t>
  </si>
  <si>
    <t>AC-1200302-E7ED9BE58B4748D68FE48D5934E2E03B</t>
  </si>
  <si>
    <t>02002.001337/2021-82</t>
  </si>
  <si>
    <t>D60A539S</t>
  </si>
  <si>
    <t>UMZXS6NA</t>
  </si>
  <si>
    <t>COLÔNIA NOSSA SENHORA APARECIDA</t>
  </si>
  <si>
    <t xml:space="preserve"> CLEUDIMAR ANTÔNIO DA SILVA/EGLECI DE OLIVEIRA</t>
  </si>
  <si>
    <t>767.389.142-53/712.777.732-20</t>
  </si>
  <si>
    <t>PAD.PEDRO PEIXOTO</t>
  </si>
  <si>
    <t>AC-1200385-D0773B8014AE4DB4A2D1858E69754050</t>
  </si>
  <si>
    <t>4022.013453.00656/2021-63</t>
  </si>
  <si>
    <t>1307 - C</t>
  </si>
  <si>
    <t>1308 - C</t>
  </si>
  <si>
    <t>JOSÉ DE SOUZA SOBRINHO</t>
  </si>
  <si>
    <t>095.717.792-53</t>
  </si>
  <si>
    <t>COLÔNIA TRÊS ALIANÇA</t>
  </si>
  <si>
    <t>P.A LIBERDADE</t>
  </si>
  <si>
    <t>AC-1200344-B93E4F1079194DE28C29B24452BE24A7</t>
  </si>
  <si>
    <t>02002.000306/2016-47/02002.000301/2015-33</t>
  </si>
  <si>
    <t>9105618-E/9067907-E</t>
  </si>
  <si>
    <t>661607-E/623306-E</t>
  </si>
  <si>
    <t>ROSILENE OLIVEIRA CÂMARA</t>
  </si>
  <si>
    <t>665.485.192-72</t>
  </si>
  <si>
    <t>P.A ORION</t>
  </si>
  <si>
    <t>02002.001354/2007-61</t>
  </si>
  <si>
    <t>568903-D</t>
  </si>
  <si>
    <t>9677-C</t>
  </si>
  <si>
    <t>140.178.061-04/196.490.022-00</t>
  </si>
  <si>
    <t>ANTÔNIO MIGUEL DA SILVA/MARIA MARLENE DA SILVA</t>
  </si>
  <si>
    <t>AC-1200104-18967BE4E6994FE79773B464B721B4A4</t>
  </si>
  <si>
    <t>02002.000293/2014-44</t>
  </si>
  <si>
    <t>9069224-E</t>
  </si>
  <si>
    <t>688848-E</t>
  </si>
  <si>
    <t>ANDRÉ DOS SANTOS SANTANA</t>
  </si>
  <si>
    <t>016.951.992-94</t>
  </si>
  <si>
    <t>COLÔNIA NOVA ALEGRIA</t>
  </si>
  <si>
    <t>AC-1200344-10837F7108ED491B9D4DDFEB30BF1888</t>
  </si>
  <si>
    <t>MARIKA DE SOUZA BANDEIRA</t>
  </si>
  <si>
    <t>817.422.902-72</t>
  </si>
  <si>
    <t>COLÔNIA BOM FUTURO</t>
  </si>
  <si>
    <t>PAD. PEDRO PEIXOTO</t>
  </si>
  <si>
    <t>02002.002732/2018-87</t>
  </si>
  <si>
    <t>9119382-E</t>
  </si>
  <si>
    <t>757812-E</t>
  </si>
  <si>
    <t>WELLYNTTON SOUZA DE OLIVEIRA/AURILANE ALBINA DE MEDEIROS OLIVEIRA</t>
  </si>
  <si>
    <t>871.884.492-87</t>
  </si>
  <si>
    <t>COLÔNIA MANDAGUAÇU</t>
  </si>
  <si>
    <t>AC-1200450-433E55CC0F1E49F991BA2364BD038917</t>
  </si>
  <si>
    <t>02002.000263/2016-08</t>
  </si>
  <si>
    <t>9085174-E</t>
  </si>
  <si>
    <t>656358-E</t>
  </si>
  <si>
    <t>ANTÔNIO MÁXIMO DOS SANTOS MELLO/DANIELLE DE SOUSA LINDOSO</t>
  </si>
  <si>
    <t>691.151.092-91/822.994.392-34</t>
  </si>
  <si>
    <t>COLÔNIA 5 IRMÃOS</t>
  </si>
  <si>
    <t>P.A ALCOBRÁS</t>
  </si>
  <si>
    <t xml:space="preserve">AC-1200179-A439CB037A114E3D84FD8331CAF99D84 </t>
  </si>
  <si>
    <t>AC-1200104-0792EACFA27D4A7C8DEEC44CCFBCCC85</t>
  </si>
  <si>
    <t>JULIANO MACHADO SANTOS</t>
  </si>
  <si>
    <t>943.115.102-25</t>
  </si>
  <si>
    <t xml:space="preserve">COLÔNIA BOA SORTE </t>
  </si>
  <si>
    <t>PAD. QUIXADÁ</t>
  </si>
  <si>
    <t>02001.036994/2019-36</t>
  </si>
  <si>
    <t>S3I9RELK</t>
  </si>
  <si>
    <t>JETEQFV7</t>
  </si>
  <si>
    <t>AC-1200138-449150CC7F574DB593EAFE8626D76764</t>
  </si>
  <si>
    <t>MANOEL MACEDO DE AZEVEDO/RAIMUNDA FERREIRA DIAS</t>
  </si>
  <si>
    <t>307.771.782-49/360.636.142-49</t>
  </si>
  <si>
    <t>CHÁCARA NOVA CANAÃ</t>
  </si>
  <si>
    <t>P.A WALTER ARCE</t>
  </si>
  <si>
    <t>ERISTOW AMARILDO DE ALMEIDA CHAGAS</t>
  </si>
  <si>
    <t>119.063.242-04</t>
  </si>
  <si>
    <t>COLÔNIA PICA PAU</t>
  </si>
  <si>
    <t>AC-1200401-03A43B77C83C44B68E98E5115E7D0475</t>
  </si>
  <si>
    <t>FELIPE FRANCIO</t>
  </si>
  <si>
    <t>VERONY DA COSTA VIANA SILVA/OCELIO JOSÉ SOUSA DA SILVA</t>
  </si>
  <si>
    <t>797.269.762-00/682.061.192-72</t>
  </si>
  <si>
    <t>COLÔNIA TRÊS DE MAIO</t>
  </si>
  <si>
    <t>P.A BERLIM/RECREIO</t>
  </si>
  <si>
    <t>02002.000536/2016-14</t>
  </si>
  <si>
    <t>9100083-E</t>
  </si>
  <si>
    <t>656428-E</t>
  </si>
  <si>
    <t>COLÔNIA FORTALEZA - LOTE 352</t>
  </si>
  <si>
    <t>GILMAR DE SOUZA BARBOSA/MARIA NOBERTA DA ROCHA PEREIRA</t>
  </si>
  <si>
    <t>339.811.752-04/339.874.592-04</t>
  </si>
  <si>
    <t>COLÔNIA DIVINO</t>
  </si>
  <si>
    <t>02002.001499/2021-11</t>
  </si>
  <si>
    <t>N6Y6Y0BR</t>
  </si>
  <si>
    <t>P3CRTLVV</t>
  </si>
  <si>
    <t>ELIZEU FERREIRA DA SILVA E SILVA</t>
  </si>
  <si>
    <t>768.044.292-49</t>
  </si>
  <si>
    <t>COLÔNIA PRINCEZINHA</t>
  </si>
  <si>
    <t xml:space="preserve">P.A BERLIM/RECREIO </t>
  </si>
  <si>
    <t>LUCIANO COSTA ARAGÃO</t>
  </si>
  <si>
    <t>014.587.982-83</t>
  </si>
  <si>
    <t>COLÔNIA BELA VISTA - LOTE 71</t>
  </si>
  <si>
    <t>P.A BARRO ALTO</t>
  </si>
  <si>
    <t xml:space="preserve"> 29/08/2022</t>
  </si>
  <si>
    <t>ALVIMAR BATISTA DA SILVA FILHO</t>
  </si>
  <si>
    <t>785.963.002-87</t>
  </si>
  <si>
    <t>RANCHO NOVA JERUSALÉM</t>
  </si>
  <si>
    <t>MERCEDES LAVOCAT BARBOSA MOURÃO / MARIANE LAVOCAT BARBOSA</t>
  </si>
  <si>
    <t>358.298.421-49/477.742.742-00</t>
  </si>
  <si>
    <t>FAZENDA SOBERANA</t>
  </si>
  <si>
    <t>ROSA CRISTINA SAMPAIO ANUTE / ALE ANUTE SILVA</t>
  </si>
  <si>
    <t>611.486.522-72/028.412.072-34</t>
  </si>
  <si>
    <t>02002.000769/2007-18 / 02002.000930/2007-53 / 02002.100791/2017-39</t>
  </si>
  <si>
    <t>525399-D / 525398-D / 9131708-E</t>
  </si>
  <si>
    <t>009624-C / 009625-C / 757122-E</t>
  </si>
  <si>
    <t>WELINTON GUEDES DE OLIVEIRA</t>
  </si>
  <si>
    <t>305.260.191-15</t>
  </si>
  <si>
    <t>FAZENDA RIACHO GRANDE</t>
  </si>
  <si>
    <t>AC-1200344-B312BE29ADE04B4D811C0CDAF3AAE4A9</t>
  </si>
  <si>
    <t>02002.001691/2007-59 / 02002.000794/2007-00</t>
  </si>
  <si>
    <t>569119-D / 525385-D</t>
  </si>
  <si>
    <t>007481-C / 009614-C</t>
  </si>
  <si>
    <t>MARCOS ANTONIO BEZERRA DA SILVA</t>
  </si>
  <si>
    <t>461.344.842-53</t>
  </si>
  <si>
    <t>COLÔNIA FLOR DE MAIO</t>
  </si>
  <si>
    <t>PA. PETROLINA II</t>
  </si>
  <si>
    <t>216.865.722-04 / 216.920.842-91 / 009.194.132-69</t>
  </si>
  <si>
    <t>COLÔNIA MONTE SINAI - COLÔNIA SANTA LUZIA - COLÔNIA CAJAZEIRA</t>
  </si>
  <si>
    <t>95.96</t>
  </si>
  <si>
    <t>02002.000528/2016-60 - 02002.000517/2010-94</t>
  </si>
  <si>
    <t>9053466-E - 628208-D</t>
  </si>
  <si>
    <t>COLÔNIA FORTALEZA</t>
  </si>
  <si>
    <t>NATÁLIA NASCIMENTO NEVES</t>
  </si>
  <si>
    <t>003.478.912-09</t>
  </si>
  <si>
    <t>COLÔNIA BETEL</t>
  </si>
  <si>
    <t>RAQUEL FERNANDES CASTELO</t>
  </si>
  <si>
    <t>075.851.562-60</t>
  </si>
  <si>
    <t>02002.002493/2018-65</t>
  </si>
  <si>
    <t>9186669-E</t>
  </si>
  <si>
    <t>757779-E</t>
  </si>
  <si>
    <t>JOSÉ NATALICIO ROCHA DAS NEVES</t>
  </si>
  <si>
    <t>196.293.462-49</t>
  </si>
  <si>
    <t>COLÔNIA GARÇA BRANCA</t>
  </si>
  <si>
    <t>AC-1200013-A34D5A0EA30142CA82DB311C937A0EB4</t>
  </si>
  <si>
    <t>VALDERI DA SILVA CUNHA</t>
  </si>
  <si>
    <t>197.076.572-00</t>
  </si>
  <si>
    <t>ASSIS BRASIL</t>
  </si>
  <si>
    <t>AC-1200054-6B95DE4FAF6846AFA3508930FE61622A</t>
  </si>
  <si>
    <t>2022-2026</t>
  </si>
  <si>
    <t>JOÃO TAMBORINI DA SILVA</t>
  </si>
  <si>
    <t>183.152.912-20</t>
  </si>
  <si>
    <t>COLÔNIA SÃO JOÃO</t>
  </si>
  <si>
    <t>AC-1200401CCF5CCF86BF54E0F849AE51D8AF5D824</t>
  </si>
  <si>
    <t>02002.001134/2007-38</t>
  </si>
  <si>
    <t>569213 - D</t>
  </si>
  <si>
    <t>007463 - C</t>
  </si>
  <si>
    <t>SEBASTIÃO FERREIRA LIMA</t>
  </si>
  <si>
    <t>435.395.642-68</t>
  </si>
  <si>
    <t>PA. MORENO MAIA</t>
  </si>
  <si>
    <t>2022-2025</t>
  </si>
  <si>
    <t>AGROPECUÁRIA J C LTDA</t>
  </si>
  <si>
    <t>17.340.679/0001-60</t>
  </si>
  <si>
    <t>FAZENDA SAMAMBAIA</t>
  </si>
  <si>
    <t>AC-1200401-CE444E1D715B4882B4DE6F00EE72111E</t>
  </si>
  <si>
    <t>ADEILDA PEREIRA BENEVIDES</t>
  </si>
  <si>
    <t>448.604.127-53</t>
  </si>
  <si>
    <t>AC-1200401-04FAF3D03BDC48D7992EB8E81B5AF77C</t>
  </si>
  <si>
    <t>GERALDO MONTEIRO JUNIOR</t>
  </si>
  <si>
    <t>009.478.368-37</t>
  </si>
  <si>
    <t>COLÔNIA BONDADE E COLÔNIA SÃO JOSÉ</t>
  </si>
  <si>
    <t>AC-1200302-8746B22841A74F47B944FF4D71A4AF56</t>
  </si>
  <si>
    <t>DARCI FERREIRA DA SILVA</t>
  </si>
  <si>
    <t>340.038.602-25</t>
  </si>
  <si>
    <t>COLÔNIA FERREIRA</t>
  </si>
  <si>
    <t>AC-1200385-A9BFA2F66F474ECDB5CC7729217617EF</t>
  </si>
  <si>
    <t>02002.000148/2013-82</t>
  </si>
  <si>
    <t>628940-D</t>
  </si>
  <si>
    <t>556731-C</t>
  </si>
  <si>
    <t>JOSE MARIO GUARESQUE / DAIANE APARECIDA MAIA SALAZAR GUARESQUE</t>
  </si>
  <si>
    <t>639.463.512-04 / 017.565.052-76</t>
  </si>
  <si>
    <t>COLÔNIA DIVISÓRIA</t>
  </si>
  <si>
    <t>PA. CUMARU</t>
  </si>
  <si>
    <t>AC-1200013-B1B8C55058C9416A86638F753A2F85E3</t>
  </si>
  <si>
    <t>COLÔNIA SÃO DOMINGOS / COLÔNIA UNIÃO / COLÔNIA GUARESQUE / COLÔNIA GUARESQUE / COLÔNIA UNIÃO</t>
  </si>
  <si>
    <t>PAD  PEDRO PEIXOTO</t>
  </si>
  <si>
    <t>AC-1200013-C27FB8A184854D93A55418FC3B9084A9</t>
  </si>
  <si>
    <t>JARBAS ROBERTO BRASILEIRO</t>
  </si>
  <si>
    <t>051.658.492-87</t>
  </si>
  <si>
    <t>FAZENDA PRIMAVERA</t>
  </si>
  <si>
    <t>AC-1200807-4C93471E7C3840C1BC2880DC506252FA</t>
  </si>
  <si>
    <t>2023-2032</t>
  </si>
  <si>
    <t xml:space="preserve">IRAUDO DA COSTA GADELHA  </t>
  </si>
  <si>
    <t xml:space="preserve">LEYLA MARIA DA COSTA NEVES </t>
  </si>
  <si>
    <t>GILSON SANTOS DE OLIVEIRA</t>
  </si>
  <si>
    <t xml:space="preserve">RAIMUNDA BEZERRA GOMES </t>
  </si>
  <si>
    <t>569.732.922-91</t>
  </si>
  <si>
    <t xml:space="preserve">COLÔNIA MEU PEDACINHO DE CHÃO </t>
  </si>
  <si>
    <t>PDS PORTO LUIZ I</t>
  </si>
  <si>
    <t>AC-1200013-E7F726A796364FDC8233291AF9A7AB16</t>
  </si>
  <si>
    <t>599.918.362-68</t>
  </si>
  <si>
    <t>AC-1200500-03013ADF38C14D628E3B27B625D810A6</t>
  </si>
  <si>
    <t>PAULO JOSE DE FREITAS</t>
  </si>
  <si>
    <t>02002.002153/2007-81 / 02002.002152/2007-37/Apenso</t>
  </si>
  <si>
    <t>569848-D</t>
  </si>
  <si>
    <t>9279-C</t>
  </si>
  <si>
    <t>COLÔNIA NOVO AMANHECER</t>
  </si>
  <si>
    <t>AC-1200344-27927157C0E04D01B5E4FA75DA7279D0</t>
  </si>
  <si>
    <t xml:space="preserve">FLABSON DA SILVA SOUZA </t>
  </si>
  <si>
    <t>791.791.502-68</t>
  </si>
  <si>
    <t>02002.001409/2021-91</t>
  </si>
  <si>
    <t>BDGFEJ33</t>
  </si>
  <si>
    <t>W0VVEL57</t>
  </si>
  <si>
    <t xml:space="preserve">LUCIANA PORTELA DE SOUZA </t>
  </si>
  <si>
    <t>970.571.342-15</t>
  </si>
  <si>
    <t>COLÔNIA LUA CHEIA</t>
  </si>
  <si>
    <t>PA SÃO JOÃO DO BALANCEIO</t>
  </si>
  <si>
    <t>AC-1200013-BBACAE2D3426414BA550B09CB9223110</t>
  </si>
  <si>
    <t xml:space="preserve">EDSON BENEDITO MIRANDA JUNIOR </t>
  </si>
  <si>
    <t>908.594.641-72</t>
  </si>
  <si>
    <t>SÍTIO LULIJU</t>
  </si>
  <si>
    <t>AC-1200450-D39A9FBBC62C46F6AB31C0636BF2E4DC</t>
  </si>
  <si>
    <t>CARLOS ALBERTO CURY</t>
  </si>
  <si>
    <t>AC-1200385-2813D6A221D64449A3E3FC6FFF2CA4D1</t>
  </si>
  <si>
    <t>508.353.279-49</t>
  </si>
  <si>
    <t>COLÔNIA TABOQUINHA LOTES 456,457,458</t>
  </si>
  <si>
    <t>PA REDENÇÃO</t>
  </si>
  <si>
    <t>2023-2024</t>
  </si>
  <si>
    <t>02002.001592/2007-77</t>
  </si>
  <si>
    <t>569568-D</t>
  </si>
  <si>
    <t>007207-C</t>
  </si>
  <si>
    <t>870.080.842-34</t>
  </si>
  <si>
    <t xml:space="preserve">PA TOCANTINS </t>
  </si>
  <si>
    <t>AC-1200807-1735079B643746828277D7A39DC2189C</t>
  </si>
  <si>
    <t>02002.000716/2016-98</t>
  </si>
  <si>
    <t>9077200-E</t>
  </si>
  <si>
    <t>609614-E</t>
  </si>
  <si>
    <t>PAULO PAIVA DO NASCIMENTO</t>
  </si>
  <si>
    <t xml:space="preserve">AGOSTINHO CELSO GUARESQUI </t>
  </si>
  <si>
    <t>AC-1200013-D841FE301D7C4375B90F7F413BAB27DA</t>
  </si>
  <si>
    <t>COLÔNIA MARANHÃO</t>
  </si>
  <si>
    <t xml:space="preserve">PA CUMARU </t>
  </si>
  <si>
    <t>AC-1200179-20A193918EDB4D86A5345AE52389FC1C</t>
  </si>
  <si>
    <t>FAZENDA BURITIZINHO</t>
  </si>
  <si>
    <t>2023-2025</t>
  </si>
  <si>
    <t>004.911.826-94 / 677.376.176-04</t>
  </si>
  <si>
    <t>COLÔNIA TOCANTINS (LOTE 94, LOTE 95, LOTE 97, LOTE 98 E LOTE 104)</t>
  </si>
  <si>
    <t>AC-1200609-03E445FC980F400D90C0342B4FAAD60D</t>
  </si>
  <si>
    <t>AC-1200450-F1566E7303824AE194BB885A352CBFEE</t>
  </si>
  <si>
    <t>02002.001343/2007-81</t>
  </si>
  <si>
    <t>569534-D</t>
  </si>
  <si>
    <t>007590-C</t>
  </si>
  <si>
    <t>FRANCISCA IRIS DE ARAUJO LIMA / JOÃO DE SOUZA FRANCO</t>
  </si>
  <si>
    <t>630.390.872-15 / 712.849.232-15</t>
  </si>
  <si>
    <t>OSVALDINA BARBOZA MACIEL</t>
  </si>
  <si>
    <t>095.797.882-00</t>
  </si>
  <si>
    <t xml:space="preserve">COLÔNIA FÉ EM DEUS </t>
  </si>
  <si>
    <t>AC-1200450-A09F15F5B65B458D8769A9A364CA7E48</t>
  </si>
  <si>
    <t>02002.001412/2007-57</t>
  </si>
  <si>
    <t>569544-D</t>
  </si>
  <si>
    <t>007599-C</t>
  </si>
  <si>
    <t>359.451.412-91</t>
  </si>
  <si>
    <t xml:space="preserve">FAZENDA UNIÃO </t>
  </si>
  <si>
    <t xml:space="preserve">RODRIGUES ALVES </t>
  </si>
  <si>
    <t xml:space="preserve">PA PARANÁ DOS MOURAS </t>
  </si>
  <si>
    <t>MARIA ALDEIS BANDEIRA DE ANDRADE</t>
  </si>
  <si>
    <t>AC-1200427-31938B07DA554B149F5E8EBD65F36CE2</t>
  </si>
  <si>
    <t>622.186.542-53</t>
  </si>
  <si>
    <t>COLÔNIA POR DO SOL</t>
  </si>
  <si>
    <t>PA IVO NEVES</t>
  </si>
  <si>
    <t>02002.0005622010-49 / 02002.0003602011-88</t>
  </si>
  <si>
    <t>634182 D / 628748 D</t>
  </si>
  <si>
    <t>559102 C / 554518 C</t>
  </si>
  <si>
    <t>ANTONIO RAIMUNDO DA COSTA MOURA/ MARILENE ROCHA DE MOURA</t>
  </si>
  <si>
    <t>518.425.642-34/ 654.141.602-87</t>
  </si>
  <si>
    <t>PAD HUMAITÁ</t>
  </si>
  <si>
    <t>AC- 1200138-E635CACF7B914A9480A1DAFE67BA9733</t>
  </si>
  <si>
    <t>AC-1200807-3F0ABD4BABAA4B84A2D43D4721FECC0E</t>
  </si>
  <si>
    <t>COLÔNIA OURO VERDE</t>
  </si>
  <si>
    <t>AC-1200450-38D2917DC5B8487684E0E387C688631A</t>
  </si>
  <si>
    <t>FELIPE ALGACIR DAMASCENO VENTURIN / SAYTHA IUANNA MAPPES COSTA VENTURIN</t>
  </si>
  <si>
    <t>764.300.142-15 / 910.657.982-53</t>
  </si>
  <si>
    <t>COLÔNIA SANTA RITA</t>
  </si>
  <si>
    <t>AC-1200450-1BD4152731FF43C58929243978F8359B</t>
  </si>
  <si>
    <t>2023-2026</t>
  </si>
  <si>
    <t>ALINE PERTUZZATTI MONTEIRO / JERONIMO MONTEIRO JUNIOR</t>
  </si>
  <si>
    <t>031.525.712-16 / 005.442.502-65</t>
  </si>
  <si>
    <t>AC-1200450-875996B8B38246E682133DEF0D21C0ED</t>
  </si>
  <si>
    <t>PAULO SERGIO LIMA NORA</t>
  </si>
  <si>
    <t>011.712.102-99</t>
  </si>
  <si>
    <t>AC-1200385-ED482ABC66BE4241BDAAAAE0D0CE5889</t>
  </si>
  <si>
    <t>02002.000344/2007-17 - 02002.000343/2007-64 - 02002.000342/2007-10</t>
  </si>
  <si>
    <t>95407 D - 95405 D - 95406 C</t>
  </si>
  <si>
    <t>152684 C - 152682 C - 152683 C</t>
  </si>
  <si>
    <t>AC-1200450-3553C2F7AE7D4D7FB9700AC945FC8919</t>
  </si>
  <si>
    <t xml:space="preserve">COLÔNIA FÉ EM DEUS / COLÔNIA BOM JESUS </t>
  </si>
  <si>
    <t>392.289.673-15</t>
  </si>
  <si>
    <t xml:space="preserve">ANTÔNIA GEANNE ARAÚJO DE SOUSA </t>
  </si>
  <si>
    <t>015.661.162-79</t>
  </si>
  <si>
    <t xml:space="preserve">COLÔNIA ESTRELA DALVA </t>
  </si>
  <si>
    <t>AC-1200013-438F0A92887043EA9F0AA46ABB234FA2</t>
  </si>
  <si>
    <t>ADRIEL NEGRELLI</t>
  </si>
  <si>
    <t>RONALDO DOS SANTOS PASSARINI / APARECIDA BUCELLI PASSARINI</t>
  </si>
  <si>
    <t>564.636.772-72 / 577.508.582-53</t>
  </si>
  <si>
    <t>FAZENDA CANARINHO</t>
  </si>
  <si>
    <t>AC-1200807-E5CBE5AC57A64A8DB6548CCB53D92BAF</t>
  </si>
  <si>
    <t>ZONA (ZEE)</t>
  </si>
  <si>
    <t>02002.001030/2006-42/02002.001041/2006-22</t>
  </si>
  <si>
    <t>526092-D / 203344-D</t>
  </si>
  <si>
    <t>153391-C /152752-C</t>
  </si>
  <si>
    <t xml:space="preserve">JONAS PEDROSA BEZERRA GOMES </t>
  </si>
  <si>
    <t>006.973.132-20</t>
  </si>
  <si>
    <t>AC-1200302-E1DDA473395840BF9CA55A0A9A53D790</t>
  </si>
  <si>
    <t>02002.000507/2016-44</t>
  </si>
  <si>
    <t>9108882-E</t>
  </si>
  <si>
    <t>661662-E</t>
  </si>
  <si>
    <t>JOSÉ ALVES DE LIMA</t>
  </si>
  <si>
    <t>412.634.802-68</t>
  </si>
  <si>
    <t>AC-1200401-33C3179097414C9381D6CD5AAEE46825</t>
  </si>
  <si>
    <t>02002.000696/2010-60</t>
  </si>
  <si>
    <t>630465-D</t>
  </si>
  <si>
    <t>559048-C</t>
  </si>
  <si>
    <t>COLÔNIA MONTE DAS OLIVEIRAS</t>
  </si>
  <si>
    <t>AC-1200336-81F56E8FF38846DEA666E76B9D98B85C</t>
  </si>
  <si>
    <t>02002.001034/2007-10</t>
  </si>
  <si>
    <t>568973-D</t>
  </si>
  <si>
    <t>007892-D</t>
  </si>
  <si>
    <t>ADEMAR CARNEIRO PEREIRA / MARIA DIAS DE ALMEIDA</t>
  </si>
  <si>
    <t>164.620.172-87 / 649.454.302-25</t>
  </si>
  <si>
    <t>COLÔNIA DEZ IRMÃOS</t>
  </si>
  <si>
    <t>PA. SÃO JOÃO DO BALANCEIO</t>
  </si>
  <si>
    <t>AC-1200013-127CD2BE115943C590BD5F242A42D82F</t>
  </si>
  <si>
    <t>02002.000151/2013-04</t>
  </si>
  <si>
    <t>632250-D</t>
  </si>
  <si>
    <t>008509-C</t>
  </si>
  <si>
    <t>EDIVALDO LIMA DE OLIVEIRA / JOSIANE FERNANDES DOS SANTOS</t>
  </si>
  <si>
    <t>444.096.052-91 / 643.673.202-00</t>
  </si>
  <si>
    <t>COPACABANA AGROPECUÁRIA LTDA.</t>
  </si>
  <si>
    <t>12.308.431/0001-07</t>
  </si>
  <si>
    <t>FAZENDA NOVA UBERABA</t>
  </si>
  <si>
    <t>AC-1200138-E289BC634FBA471C95C892F54AEDD477 </t>
  </si>
  <si>
    <t>DAIANE MESQUITA DE MELO</t>
  </si>
  <si>
    <t>012.388.392-07</t>
  </si>
  <si>
    <t>COLÔNIA JATOBÁ</t>
  </si>
  <si>
    <t>AC-1200609-CCD613B7F3774DE8B56D50FE3848D60E</t>
  </si>
  <si>
    <t>02002.002274/2022-62</t>
  </si>
  <si>
    <t>7THMKORD</t>
  </si>
  <si>
    <t>MCIVKECZ</t>
  </si>
  <si>
    <t>FRANCISCA PORTELA DE SOUZA</t>
  </si>
  <si>
    <t>921.893.932-72</t>
  </si>
  <si>
    <t>COLÔNIA URUÇU BOI</t>
  </si>
  <si>
    <t>402201345300588/2022-13/ 402201345300589/2022-68</t>
  </si>
  <si>
    <t>1337-C</t>
  </si>
  <si>
    <t>1336-C</t>
  </si>
  <si>
    <t>ANTÔNIO JOSÉ FERREIRA DE FREITAS</t>
  </si>
  <si>
    <t>663.324.512-20</t>
  </si>
  <si>
    <t>PA. PORTO ALONSO</t>
  </si>
  <si>
    <t>AC-1200807-6817465A4CBC45DABF4DCF396C2D8404</t>
  </si>
  <si>
    <t>02002.000155/2013-84</t>
  </si>
  <si>
    <t>632254-D</t>
  </si>
  <si>
    <t>008513-C</t>
  </si>
  <si>
    <t>MAFIGENIA DIMAS DE DEUS</t>
  </si>
  <si>
    <t>638.047.512-53</t>
  </si>
  <si>
    <t>PA. BERLIM RECREIO</t>
  </si>
  <si>
    <t>AC1200302F1B0A621D7D4439F90CCEFDEDCDB95C0</t>
  </si>
  <si>
    <t>MANOEL SATURNINO DE ARAUJO</t>
  </si>
  <si>
    <t>095.574.232-34</t>
  </si>
  <si>
    <t>COLÔNIA QUATRO IRMÃOS</t>
  </si>
  <si>
    <t>AC-1200385-114180135BB04FCF9AA7BC2B586464B6</t>
  </si>
  <si>
    <t>203783-D</t>
  </si>
  <si>
    <t>153120-C</t>
  </si>
  <si>
    <t>PEDRO JORGE DA SILVA NETO</t>
  </si>
  <si>
    <t>196.790.252-68</t>
  </si>
  <si>
    <t>COLÔNIA ÁGUIA DE OURO</t>
  </si>
  <si>
    <t>AC-1200385-5250AB39AB294C9AB93E325D040B0D94</t>
  </si>
  <si>
    <t>02002.001392/2007-14</t>
  </si>
  <si>
    <t>525003-D</t>
  </si>
  <si>
    <t>7957-C</t>
  </si>
  <si>
    <t>AGNALDO FERREIRA DE LIMA_ILZA GOMES BATISTA LIMA</t>
  </si>
  <si>
    <t>630.582.512-20 / 661.472.982-91</t>
  </si>
  <si>
    <t>COLÔNIA CASCAVEL</t>
  </si>
  <si>
    <t>AC-1200013-CAEC1239C2054922B66AFADE4064D98E</t>
  </si>
  <si>
    <t>02002.000380/2014-00</t>
  </si>
  <si>
    <t>9085222-E</t>
  </si>
  <si>
    <t>152829-C</t>
  </si>
  <si>
    <t>JOSE ALDENIR DE LIMA NASCIMENTO</t>
  </si>
  <si>
    <t>011.383.312-10</t>
  </si>
  <si>
    <t>COLÔNIA PARADA</t>
  </si>
  <si>
    <t>AC-1200302-31DB283EE3C141B4B17DC5E39CEFA33E</t>
  </si>
  <si>
    <t>02002.000671/2016-51</t>
  </si>
  <si>
    <t>9053480-E</t>
  </si>
  <si>
    <t>641804-E</t>
  </si>
  <si>
    <t>MANOEL SILVA DE SOUZA</t>
  </si>
  <si>
    <t>359.422.152-00</t>
  </si>
  <si>
    <t>AC-1200302-9CE040758C454CFEAF755030BEB5376A</t>
  </si>
  <si>
    <t>02002.000295.2014-33/ 02002.000296.2015-69/ 02002.001925.2019-00</t>
  </si>
  <si>
    <t>9050935-E/9078613-E/9179919-E</t>
  </si>
  <si>
    <t>623203-E/685980-E/732490-E</t>
  </si>
  <si>
    <t>JOSÉ ROBERTO ALVES DE SOUZA</t>
  </si>
  <si>
    <t>781.113.822-00</t>
  </si>
  <si>
    <t>AC-1200385-6C0A898F6D914B3E806CE058B83A3A26</t>
  </si>
  <si>
    <t>02002.000164/2013-75</t>
  </si>
  <si>
    <t>628941-D</t>
  </si>
  <si>
    <t>556732-C</t>
  </si>
  <si>
    <t>CREUZA BATISTA FERREIRA / JOÃO EVANGELISTA FERREIRA</t>
  </si>
  <si>
    <t>434.685.272-68 / 329.173.099-20</t>
  </si>
  <si>
    <t>COLÔNIA TRÊS MENINAS - COLÔNIA SÃO FRANCISCO - COLÔNIA SÃO JOSE - COLÔNIA SÃO JOÃO</t>
  </si>
  <si>
    <t>AC-1200450-A55D84C600794A738020A53F437EF3DE</t>
  </si>
  <si>
    <t>612.177.942-04</t>
  </si>
  <si>
    <t>AC-1200138-AD72FE895C4B41279EDC67A385C30FB0</t>
  </si>
  <si>
    <t>EDION MESQUITA DE LIMA</t>
  </si>
  <si>
    <t>915.436.302-00</t>
  </si>
  <si>
    <t>AC-1200807-032F9611B7C24E789BA0F7010D130C9B</t>
  </si>
  <si>
    <t>FRANCISCA ALMEIDA DE OLIVEIRA</t>
  </si>
  <si>
    <t>196.749.022-87</t>
  </si>
  <si>
    <t>COLÔNIA SEIS DE AGOSTO</t>
  </si>
  <si>
    <t>U.A. QUIXADA</t>
  </si>
  <si>
    <t>AC-1200104-F5999DC43BC048B184C01456DD32F03C</t>
  </si>
  <si>
    <t>EDIZELMA DE ALMEIDA SOUZA VOISKI / EDIMIR VOISKI SOUZA</t>
  </si>
  <si>
    <t>014.249.922-65 / 081.307.659-50</t>
  </si>
  <si>
    <t>COLÔNIA ÁGUA TERRA</t>
  </si>
  <si>
    <t>AC-1200450-77CCEECA29634098BBF064341962DAB8</t>
  </si>
  <si>
    <t>AC-1200807-8DAB00B5479248BE9A41EE934AAE6605</t>
  </si>
  <si>
    <t>LOTE 51,58 E 60</t>
  </si>
  <si>
    <t>030.930.372-98</t>
  </si>
  <si>
    <t>JOSÉ MOREIRA DA SILVA NETO</t>
  </si>
  <si>
    <t>AC-1200385-7839A419AE5F427D95B58FEF3F4088BD</t>
  </si>
  <si>
    <t>COLÔNIA NOVA UNIÃO</t>
  </si>
  <si>
    <t>517.402.149-00/465.612.342-00</t>
  </si>
  <si>
    <t>ESPÓLIO ANTÔNIO GONÇALVES DE OLIVEIRA/ ANTONIA ALBINA DE OLIVEIRA</t>
  </si>
  <si>
    <t>02002.000300/2016-70</t>
  </si>
  <si>
    <t>9060217-E</t>
  </si>
  <si>
    <t>23431-E</t>
  </si>
  <si>
    <t>COLÔNIA VIDA NOVA</t>
  </si>
  <si>
    <t>AC-1200500-4A00D22C130E4F21B60999EB8EFE2499</t>
  </si>
  <si>
    <t>JOSENEIDE MARIA PEREIRA DE AGUIAR ( ALTEROU DOMINIO JANAINA DE MOURA DO CARMO</t>
  </si>
  <si>
    <t>AC-1200013-DC03295847674916BCC16732039448B4</t>
  </si>
  <si>
    <t>COLONIA SÃO JOSÉ / COLÔNIA SÃO FRANCISCO</t>
  </si>
  <si>
    <t>AC-1200500-D9E554A7A76C41EA84591A367C7D114F</t>
  </si>
  <si>
    <t>MARIA RUTE LIMA DA SILVA</t>
  </si>
  <si>
    <t>COLÔNIA TRÊS D</t>
  </si>
  <si>
    <t>02002.000008/2007-66</t>
  </si>
  <si>
    <t>525242-D</t>
  </si>
  <si>
    <t>152780-C</t>
  </si>
  <si>
    <t>ALEX CAMARA CARNEIRO</t>
  </si>
  <si>
    <t>COLÔNIA BURITIS</t>
  </si>
  <si>
    <t>AC-1200385-0929F32764E04736BEB7BE019EDFD43B</t>
  </si>
  <si>
    <t>2022-2028</t>
  </si>
  <si>
    <t>AC-1200385-2E7DB34648A44519B258086DD12B37DB</t>
  </si>
  <si>
    <t>FRANCISCA DAS CHAGAS OLIVEIRA DA SILVA</t>
  </si>
  <si>
    <t>444.160.592-72</t>
  </si>
  <si>
    <t>339.429.272-68</t>
  </si>
  <si>
    <t>AC-1200013-A5915E10EB8446B0A94C599D7981D5C9</t>
  </si>
  <si>
    <t>AC-1200302-A1DB83E7ED074C39BD324903BB685355</t>
  </si>
  <si>
    <t>AC-1200401-2B72E0C6A7DE4A47A1B733F4703B00F3</t>
  </si>
  <si>
    <t>AC-1200344-C31A3483149947E1BF2527BFDFBDA2C3</t>
  </si>
  <si>
    <t>AC-1200401-F9CD979F54034DA49D8C32AF942BC2C1</t>
  </si>
  <si>
    <t>AC-1200450-55BD0CAE5AF14E08A931F11667DDED77</t>
  </si>
  <si>
    <t>AC-1200013-5711A2E34EBC4C1FA353E7A60F35DE2D</t>
  </si>
  <si>
    <t>AC-1200450-2C0EC31415D448CBBCFCC2D0FF255356</t>
  </si>
  <si>
    <t>MARIA DALVA BARRETO DO NASCIMENTO</t>
  </si>
  <si>
    <t>360.156.522-68</t>
  </si>
  <si>
    <t>COLÔNIA OURO FINO</t>
  </si>
  <si>
    <t>AC-1200302-F6A07BFC4EFC4563963F9A1A183CB498</t>
  </si>
  <si>
    <t>COLÔNIA UNIÃO</t>
  </si>
  <si>
    <t>AC-1200500-5D020273C7E745C2914D10BE0ED5BB8D</t>
  </si>
  <si>
    <t>MARIA DE NAZARÉ MOREIRA CABRAL/RAIMUNDO COSTA DE ARAÚJO</t>
  </si>
  <si>
    <t>360.222.842-87/233.128.742-20</t>
  </si>
  <si>
    <t>02002.000522/2009-63</t>
  </si>
  <si>
    <t>569940-D</t>
  </si>
  <si>
    <t>008013-C</t>
  </si>
  <si>
    <t>GELSON SANTOS DO CARMO</t>
  </si>
  <si>
    <t>434.388.062-15</t>
  </si>
  <si>
    <t>AC-1200401-9ABA9D01ECCE49899427797DB52FB0BB</t>
  </si>
  <si>
    <t>02002.001013/2007-96</t>
  </si>
  <si>
    <t>525516-D</t>
  </si>
  <si>
    <t>009197-C</t>
  </si>
  <si>
    <t>863.706.262-87/653.357.672-00</t>
  </si>
  <si>
    <t>COLÔNIA REFORÇO</t>
  </si>
  <si>
    <t>AC-1200385-87440CD9C1DD44BDB8C638288AEC4B66</t>
  </si>
  <si>
    <t>KENNEDI DE ANDRADE NUNES</t>
  </si>
  <si>
    <t>604.416.582-53</t>
  </si>
  <si>
    <t>COLÔNIA MIRTES MASTUB</t>
  </si>
  <si>
    <t>JOSENILTON DO NASCIMENTO SILVA</t>
  </si>
  <si>
    <t>897.542.392-15</t>
  </si>
  <si>
    <t>COLÔNIA MONTE CASTELO</t>
  </si>
  <si>
    <t>AC-1200450-E7E78E4BFABF46A29F224F77DC813C41</t>
  </si>
  <si>
    <t>AC-1200013-1B7DF29EB5144F8293DAD8E72627778E</t>
  </si>
  <si>
    <t>874.696.182-87</t>
  </si>
  <si>
    <t>JOSIMAR COSTA</t>
  </si>
  <si>
    <t>02002.001385/2007-12</t>
  </si>
  <si>
    <t>568901-D</t>
  </si>
  <si>
    <t>009675-C</t>
  </si>
  <si>
    <t>MARIA LIZETE DO NASCIMENTO LOPES</t>
  </si>
  <si>
    <t>582.725.422-34</t>
  </si>
  <si>
    <t>FAZENDA JURUPARI II</t>
  </si>
  <si>
    <t>AC-1200302-C897A935E0C14F5CB4E56F9397EA4F7E</t>
  </si>
  <si>
    <t>PAULO ADRIANO AVILA</t>
  </si>
  <si>
    <t>751.020.302-30</t>
  </si>
  <si>
    <t>AC-1200013-7C7FE0CC6E1F4E3C9697983753CDED89</t>
  </si>
  <si>
    <t>02002.001370/2007-54</t>
  </si>
  <si>
    <t>007611-C</t>
  </si>
  <si>
    <t>569011-D</t>
  </si>
  <si>
    <t>EDWILSON GOMES DE ARAÚJO / MARIA IVONIA LIMA DO NASCIMENTO</t>
  </si>
  <si>
    <t>411.748.602-00/360.666.562-87</t>
  </si>
  <si>
    <t>COLÔNIA ELIZETE / COLÔNIA BOM FIM</t>
  </si>
  <si>
    <t>AC-1200450-53AEE13EC983472EAA479D09EC22F473</t>
  </si>
  <si>
    <t>FRANCISCO DAMASCENO VASCONCELOS JUNIOR</t>
  </si>
  <si>
    <t>512.451.082-04</t>
  </si>
  <si>
    <t>FAZENDA SANTA INÊS</t>
  </si>
  <si>
    <t>LINDOMAR DE ARAÚJO WENZEL</t>
  </si>
  <si>
    <t>595.504.732-87</t>
  </si>
  <si>
    <t>COLÔNIA NAYANE</t>
  </si>
  <si>
    <t>AC-1200385-B5282524F0174B6195954D471C92C668</t>
  </si>
  <si>
    <t>02002.000453/2016-17</t>
  </si>
  <si>
    <t>9045997 E</t>
  </si>
  <si>
    <t>609576 E</t>
  </si>
  <si>
    <t>IZAQUE BENTO DA SILVA</t>
  </si>
  <si>
    <t>011.835.602-06</t>
  </si>
  <si>
    <t>AC-1200344-C391FB49568D4E6CB73397F7847F1CA0</t>
  </si>
  <si>
    <t>02002.000623/2023-92</t>
  </si>
  <si>
    <t>1944KE06</t>
  </si>
  <si>
    <t>4Y5EPDQX</t>
  </si>
  <si>
    <t>FAZENDA BOA ÁGUA LOTE 03</t>
  </si>
  <si>
    <t>AC-1200807-810A0D4F3AD64324B7B76C5013D66D3D</t>
  </si>
  <si>
    <t>02002.000017/2007-57</t>
  </si>
  <si>
    <t>525264-D</t>
  </si>
  <si>
    <t>152795-C</t>
  </si>
  <si>
    <t>CESÁR DA GAMA</t>
  </si>
  <si>
    <t>216.477.552-04</t>
  </si>
  <si>
    <t>FAZENDA ESPERANÇA</t>
  </si>
  <si>
    <t>AC-1200609-B2FB1E88CF26497299D4FEF2DEA62287</t>
  </si>
  <si>
    <t>2023-2042</t>
  </si>
  <si>
    <t>02002.000559/2009-91</t>
  </si>
  <si>
    <t>634339-D </t>
  </si>
  <si>
    <t>561466-C</t>
  </si>
  <si>
    <t>GILENO SANTOS VAZ</t>
  </si>
  <si>
    <t>055.779.502-87</t>
  </si>
  <si>
    <t>SERINGAL ARARIPE II</t>
  </si>
  <si>
    <t>AC-1200609-277DFC6E210C46CEABDD0AF4403248EE</t>
  </si>
  <si>
    <t>JOSÉ AIRTON CALEFFO / JEFFERSON LUNARDELLI COGO / ELIZÂNGELA MARIA NOGUEIRA COGO</t>
  </si>
  <si>
    <t>930.912.658-20 / 138.090.242-87 / 412.277.862-04</t>
  </si>
  <si>
    <t>JA BOA ESPEANÇA - ALDEIA (MATRICULAS: 7630, 7628, 6772 E 1917)</t>
  </si>
  <si>
    <t>AC-1200450-B5FE03986BE7482E929F10DEAA04D5CB</t>
  </si>
  <si>
    <t>02002.001470/2022-10</t>
  </si>
  <si>
    <t>4U50RVR1</t>
  </si>
  <si>
    <t>GUEWT4FR</t>
  </si>
  <si>
    <t>851.198.652-91</t>
  </si>
  <si>
    <t>FAZENDA 13 DE MAIO</t>
  </si>
  <si>
    <t>AC-1200302-3E20DE1747A741E3A8B8C1EB042BE636</t>
  </si>
  <si>
    <t>02002.001891/2007-10</t>
  </si>
  <si>
    <t>569068-D</t>
  </si>
  <si>
    <t>MANOEL DE JESUS DE SOUSA CASTRO</t>
  </si>
  <si>
    <t>412.416.302-91</t>
  </si>
  <si>
    <t>COLÔNIA RECREIO - LOTE 21, LOTE 44 E LOTE 45</t>
  </si>
  <si>
    <t>AC-1200609-25FD9E88C4B84CB689711C6FE9C9E764</t>
  </si>
  <si>
    <t>2023-2027</t>
  </si>
  <si>
    <t>02002.000280/2012-11 - 02002.000793/2007-57</t>
  </si>
  <si>
    <t>629213-D / 525377-D</t>
  </si>
  <si>
    <t>556330-C / 009607-C</t>
  </si>
  <si>
    <t>MARIA JOSERLÂNIA DOS SANTOS MOREIRA</t>
  </si>
  <si>
    <t>007053-C</t>
  </si>
  <si>
    <t>412.396.442-72</t>
  </si>
  <si>
    <t xml:space="preserve">COLÔNIA BOIA FRIA </t>
  </si>
  <si>
    <t>AC-1200401-05E7CD3B72E2495DB46C4CB794E4399A</t>
  </si>
  <si>
    <t>340.225.622-34 / 757.042.772-68</t>
  </si>
  <si>
    <t>COLÔNIA SANTA FÉ</t>
  </si>
  <si>
    <t>P.A GAL. MORENO MAIA</t>
  </si>
  <si>
    <t>AC-1200401-1398A73597DC4E1B9EF30E34081BBDF0</t>
  </si>
  <si>
    <t>P.A MORENO MAIA LOTE 109</t>
  </si>
  <si>
    <t>058.287.912-49 / 079.135.912-34</t>
  </si>
  <si>
    <t>512.280.682-91</t>
  </si>
  <si>
    <t>COLÔNIA ORLANDO I - COLÔNIA ORLANDO II</t>
  </si>
  <si>
    <t>AC-1200385-8A1F88FBFF744A25977CE1140C03C63D</t>
  </si>
  <si>
    <t>02002.002733/2018-21 - 02002.000849/2019-15</t>
  </si>
  <si>
    <t>9140348-E / 9119385-E</t>
  </si>
  <si>
    <t>755018-E / 757814-E</t>
  </si>
  <si>
    <t>190.715.072-25 / 325.454.102-25</t>
  </si>
  <si>
    <t>COLÔNIA PARANÁ</t>
  </si>
  <si>
    <t>AC-1200385-922760BCC99D405CB34D4E4628BB8F55</t>
  </si>
  <si>
    <t>02002.000144/2013-02</t>
  </si>
  <si>
    <t>628943 - D</t>
  </si>
  <si>
    <t>556734 – C</t>
  </si>
  <si>
    <t>986.873.522-04/553.831.572-04</t>
  </si>
  <si>
    <t>COLÔNIA ESTÂNCIA 3J II</t>
  </si>
  <si>
    <t>PA ITAMARATY</t>
  </si>
  <si>
    <t>AC-1200401-3DCF3527E7064F908C8747D4E7946889</t>
  </si>
  <si>
    <t>02002.000635/2023-17</t>
  </si>
  <si>
    <t>W8ZFJM0G</t>
  </si>
  <si>
    <t>AM4IU6DV</t>
  </si>
  <si>
    <t>338.531.908-04</t>
  </si>
  <si>
    <t>COLÔNIA ESPÍRITO SANTO</t>
  </si>
  <si>
    <t>PA FIGUEIRA</t>
  </si>
  <si>
    <t>AC-1200401-FC447F10994840CD928EBE1002C12334</t>
  </si>
  <si>
    <t>MARIA DIMAS DE LIMA</t>
  </si>
  <si>
    <t>727.260.832-34</t>
  </si>
  <si>
    <t>PA LIBERDADE</t>
  </si>
  <si>
    <t>AC-1200344-8B0FF74C3EA44B3D9DE52D447F3C3BD9</t>
  </si>
  <si>
    <t>02002.000311/2015-79</t>
  </si>
  <si>
    <t>9067897-E</t>
  </si>
  <si>
    <t>623291-E</t>
  </si>
  <si>
    <t>DJAIME AMARANTE FILGUEIRAS / FRANCISCA EUDOCIA LIMA AMARANTE</t>
  </si>
  <si>
    <t>142.186.401-06 / 191.304.732-68</t>
  </si>
  <si>
    <t>COLÔNIA BAIXA VERDE</t>
  </si>
  <si>
    <t>AC-1200344-FD5CDB683B0C4E189EE9FDCD533F9098</t>
  </si>
  <si>
    <t>AC-1200138-B241995D196B4AC69CD4F89A7A43A4FB</t>
  </si>
  <si>
    <t>863.706.262-87 / 653.357.672-00</t>
  </si>
  <si>
    <t>AC-1200385-58CDB58F5B0F4C96BC559C60A31C9443</t>
  </si>
  <si>
    <t>02002.001336/2007-80</t>
  </si>
  <si>
    <t>525036-D</t>
  </si>
  <si>
    <t>007989-C</t>
  </si>
  <si>
    <t>ARIANE SILVA / JOÃO CARLOS CÂMARA CARNEIRO</t>
  </si>
  <si>
    <t>BRENNO LUCAS DE SALES</t>
  </si>
  <si>
    <t>051.032.862-89</t>
  </si>
  <si>
    <t>PA UIRAPURU</t>
  </si>
  <si>
    <t>AC-1200138-71F0A12D97A04E698A18C5E5DF29ACF9</t>
  </si>
  <si>
    <t>02002.000328/2010-11 - 02002.000597/2010-88</t>
  </si>
  <si>
    <t>632973-D / 570323-D</t>
  </si>
  <si>
    <t>558963-C / 558974-C</t>
  </si>
  <si>
    <t>EDIVALDO RODRIGUES DA SILVA FILHO</t>
  </si>
  <si>
    <t>050.896.072-06</t>
  </si>
  <si>
    <t>LOTES 84, 86 E 88</t>
  </si>
  <si>
    <t>AC-1200807-A62B08F357B64EEEAADF72543742613B</t>
  </si>
  <si>
    <t>CARLITO RODRIGUES MAGALHÃES</t>
  </si>
  <si>
    <t>232.650.942-00</t>
  </si>
  <si>
    <t>COLÔNIA CARLITO</t>
  </si>
  <si>
    <t>WALDEMIR BARBOSA</t>
  </si>
  <si>
    <t>040.764.352-49</t>
  </si>
  <si>
    <t>COLÔNIA MSB</t>
  </si>
  <si>
    <t>AC-1200401-B933C237644E478180D35AA638F3D42D</t>
  </si>
  <si>
    <t>02002.000952/2007-13</t>
  </si>
  <si>
    <t>524913-D</t>
  </si>
  <si>
    <t>009655-C</t>
  </si>
  <si>
    <t>PA ALCOBRÁS</t>
  </si>
  <si>
    <t>PA ZAQUEU MACHADO</t>
  </si>
  <si>
    <t>MANOEL FRANCISCO ALVES DA COSTA</t>
  </si>
  <si>
    <t>308.707.982-00</t>
  </si>
  <si>
    <t>LOTE 01</t>
  </si>
  <si>
    <t>AC-1200302-A6DEFA3CDD4847EE9E73D0CA252F086E</t>
  </si>
  <si>
    <t>02002.001666/2023-95 - 02002.001012/2022-81</t>
  </si>
  <si>
    <t>GQ8D0RWK / PB3IMQCF</t>
  </si>
  <si>
    <t>WKMDUQFJ / 5PS4MIX0</t>
  </si>
  <si>
    <t>EDENILSON SOARES DE OLIVEIRA / ALCIONE OLIVEIRA CARDOSO</t>
  </si>
  <si>
    <t>936.177.982-68 / 001.057.522-74</t>
  </si>
  <si>
    <t>COLÔNIA NOSSA SENHORA APARECIDA 1 LT 44 A</t>
  </si>
  <si>
    <t>AC-1200385-5EEE2724C3904DFDBBE3DD75A3343060</t>
  </si>
  <si>
    <t>02002.002718/2018-83</t>
  </si>
  <si>
    <t xml:space="preserve">9119381-E </t>
  </si>
  <si>
    <t>757811-E</t>
  </si>
  <si>
    <t>L A GRAMS EIRELI ME</t>
  </si>
  <si>
    <t>24.438.974/0001-10</t>
  </si>
  <si>
    <t>FAZENDA MANEJACRE</t>
  </si>
  <si>
    <t>AC-1200302-0F09F08D4BBE481FA019B9042A223592</t>
  </si>
  <si>
    <t>AC-1200179-B404447375A440A290C7660D04F5E0DB</t>
  </si>
  <si>
    <t>FAZENDA JATOBÁ</t>
  </si>
  <si>
    <t>070.733.801-87 / 233.518.102-53</t>
  </si>
  <si>
    <t>GILBERTO DE OLIVEIRA PIRES / STELLA MARIA OLIMPIA PIRES</t>
  </si>
  <si>
    <t>AC-1200013-241F0DAED52C4F40AE6DD3FEA2402028</t>
  </si>
  <si>
    <t>02002.001313/2007-75</t>
  </si>
  <si>
    <t>569398-D</t>
  </si>
  <si>
    <t>007579-C</t>
  </si>
  <si>
    <t>LUCIANO RODRIGUES DE ARAÚJO</t>
  </si>
  <si>
    <t>005.500.252-86</t>
  </si>
  <si>
    <t>AC-1200013-7778338610BF4AEC82B9EF42A6916658</t>
  </si>
  <si>
    <t>LUCIANO RODRIGUES DE ARAÚJO / KARINA OLIVEIRA DA SILVA</t>
  </si>
  <si>
    <t>005.500.252-86 / 021.045.562-44</t>
  </si>
  <si>
    <t>COLÔNIA SÃO SEBASTIÃO - LT 363</t>
  </si>
  <si>
    <t>AC-1200013-7082557AEA0145149D1A1BC1A87F1822</t>
  </si>
  <si>
    <t>807.971.722-20</t>
  </si>
  <si>
    <t>AC-1200013-B78F1EB8B35F440A992A9E85895E10D4</t>
  </si>
  <si>
    <t>ORLANDO FEITOZA DE OLIVEIRA</t>
  </si>
  <si>
    <t>JOVARCY ANTONIO DA SILVA / MARIA ANTONIA DA SILVA</t>
  </si>
  <si>
    <t>PEDRO NOGUEIRA TEIXEIRA DA ROCHA</t>
  </si>
  <si>
    <t>JANEUTO CELESTINO DA SILVA / JÚLIA RODRIGUES DE MELO DA SILVA</t>
  </si>
  <si>
    <t>RAIMUNDA ABREU DE SOUSA</t>
  </si>
  <si>
    <t>991.043.932-87</t>
  </si>
  <si>
    <t>COLÔNIA BEIRA RIO</t>
  </si>
  <si>
    <t>AC-1200401-F579B05D32494094AE57FAF8FB0328A7</t>
  </si>
  <si>
    <t>02002.000636/2023-61</t>
  </si>
  <si>
    <t>7NXJ0XUM</t>
  </si>
  <si>
    <t>2PKYWZZ8</t>
  </si>
  <si>
    <t>PATRÍCIA GAMA DE ALMEIDA SANTOS</t>
  </si>
  <si>
    <t>969.392.652-87</t>
  </si>
  <si>
    <t>COLÔNIA PATRÍCIA (LOTE 189)</t>
  </si>
  <si>
    <t>PA ORION</t>
  </si>
  <si>
    <t>AC-1200013-5EFC196E62964CBDBB69A3B801C84425</t>
  </si>
  <si>
    <t>COLÔNIA NOVA ESPERANÇA - LOTE 034</t>
  </si>
  <si>
    <t xml:space="preserve">030.134.422-12 </t>
  </si>
  <si>
    <t>BRUNO SANTOS DE FREITAS</t>
  </si>
  <si>
    <t>AC-1200013-FE112E324C1545D6ABB6D38908404EE0</t>
  </si>
  <si>
    <t>ADRIANO BORREGO NETO</t>
  </si>
  <si>
    <t>290.470.562-72</t>
  </si>
  <si>
    <t>AC-1200013-1B2AF8C862DD4C5EBBEA11D57B0161B7</t>
  </si>
  <si>
    <t>02002.001760/2007-24</t>
  </si>
  <si>
    <t>569776-D</t>
  </si>
  <si>
    <t>007186-C</t>
  </si>
  <si>
    <t>LÁZARO SANTOS DA SILVA</t>
  </si>
  <si>
    <t>911.419.152-00</t>
  </si>
  <si>
    <t>COLÔNIA MONTE ESPERANÇA</t>
  </si>
  <si>
    <t>AC-1200500-D85E3C1CF0614BD4B3A161BB2F3DF898</t>
  </si>
  <si>
    <t>02002.001073/2008-90</t>
  </si>
  <si>
    <t>569922-D</t>
  </si>
  <si>
    <t>008002-C</t>
  </si>
  <si>
    <t>RENATO DA CUNHA SOUZA</t>
  </si>
  <si>
    <t>823.697.042-68</t>
  </si>
  <si>
    <t>COLÔNIA SANTANA - LOTE 117</t>
  </si>
  <si>
    <t>02002.001522/2007-19</t>
  </si>
  <si>
    <t>525015-D</t>
  </si>
  <si>
    <t>007969-C</t>
  </si>
  <si>
    <t>EDMAR SANCHES CORDEIRO</t>
  </si>
  <si>
    <t>051.602.432-91</t>
  </si>
  <si>
    <t>FAZENDA PALOMA</t>
  </si>
  <si>
    <t>AC-1200401-69A98AA176E24BC8990CEFB9417A8A4A</t>
  </si>
  <si>
    <t>AC-1200013-0B53D2F32FE54EA8BC01EDB229035DBE</t>
  </si>
  <si>
    <t>2024-2033</t>
  </si>
  <si>
    <t>MARIO RAIMUNDO GARCIA / MARIA DAS DORES BARBOSA DOS SANTOS</t>
  </si>
  <si>
    <t>312.310.551-20 / 643.742.542-34</t>
  </si>
  <si>
    <t>SÍTIO MORADA DO SOL</t>
  </si>
  <si>
    <t>APA SÃO FRANCISCO</t>
  </si>
  <si>
    <t>AC-1200401-A479B362935B4FEA994F168D753F4FA7</t>
  </si>
  <si>
    <t>02002.000845/2021-43</t>
  </si>
  <si>
    <t>2GSFEBWO</t>
  </si>
  <si>
    <t>3OR75UUG</t>
  </si>
  <si>
    <t>VALTER NASCIMENTO DE SOUZA</t>
  </si>
  <si>
    <t>495.200.402-34</t>
  </si>
  <si>
    <t>COLÔNIA DEUS ME AJUDA</t>
  </si>
  <si>
    <t>02002.001865/2007-83</t>
  </si>
  <si>
    <t>569057-D</t>
  </si>
  <si>
    <t>007447-C</t>
  </si>
  <si>
    <t>WILSON DA SILVA ARAÚJO</t>
  </si>
  <si>
    <t>051.657.842-15</t>
  </si>
  <si>
    <t>CHÁCARA SÃO JORGE</t>
  </si>
  <si>
    <t>AC-1200401-96CD201283924EE5B01E1079B395A17B</t>
  </si>
  <si>
    <t>339.409.162-34</t>
  </si>
  <si>
    <t>FAZENDA SÃO PEREGRINO</t>
  </si>
  <si>
    <t>AC-1200500-CF39933AE2DB428EA5E62C8B0390C67D</t>
  </si>
  <si>
    <t>02002.001740/2023-73</t>
  </si>
  <si>
    <t>V6YE54YN</t>
  </si>
  <si>
    <t>0V48QXLH</t>
  </si>
  <si>
    <t>JOSÉ CARLOS DE OLIVEIRA MACHADO</t>
  </si>
  <si>
    <t>096.088.772-53</t>
  </si>
  <si>
    <t>COLÔNIA PÃO DE AÇÚCAR</t>
  </si>
  <si>
    <t>PA CASTELO</t>
  </si>
  <si>
    <t>AC-1200344-74BC0A98D8AD47258D656E6C36589006</t>
  </si>
  <si>
    <t>02002.001664/2007-86</t>
  </si>
  <si>
    <t>569284-D</t>
  </si>
  <si>
    <t>007127-C</t>
  </si>
  <si>
    <t>TÂNIA MARA SOUZA CHIKOWSKI / CLÁUDIA MEIRY BERNARDINO DA SILVA / CARLOS ALBERTO DE MATOS</t>
  </si>
  <si>
    <t>360.372.492-53 / 367.113.811-49 / 453.498.949-00</t>
  </si>
  <si>
    <t>FAZENDA PEDRO PRETO</t>
  </si>
  <si>
    <t>AC-1200401-F1B2F84518DF4C4895B35124D628C9AE</t>
  </si>
  <si>
    <t>D'JAIME DE OLIVEIRA MORAES</t>
  </si>
  <si>
    <t>966.105.222-00</t>
  </si>
  <si>
    <t>AC-1200344-840AF36F04AE45B9880C1B99BAB8A578</t>
  </si>
  <si>
    <t>02002.000123/2009-01</t>
  </si>
  <si>
    <t>633809 - D</t>
  </si>
  <si>
    <t>555152 – C</t>
  </si>
  <si>
    <r>
      <t>ÉRIKA PEREIRA DO LAGO</t>
    </r>
    <r>
      <rPr>
        <sz val="14"/>
        <color rgb="FFFF0000"/>
        <rFont val="Arial"/>
        <family val="2"/>
      </rPr>
      <t xml:space="preserve"> </t>
    </r>
  </si>
  <si>
    <t>IDÉSIO LUIS FRANKE</t>
  </si>
  <si>
    <t>217.176.212-87</t>
  </si>
  <si>
    <t>COLÔNIA JURUBEBA E BOA VISTA</t>
  </si>
  <si>
    <t>AC-1200385-796AA74CF1544C4DA46219C7C88A6C67</t>
  </si>
  <si>
    <t>2024-2025</t>
  </si>
  <si>
    <t>ANTONIO JUSTINO DA SILVA FILHO / JOCICLEIA CASTRO DE CARVALHO</t>
  </si>
  <si>
    <t>339.408.862-20 / 807.914.502-44</t>
  </si>
  <si>
    <t>AC-1200013-34DB94BCCBD542498BD5CC6828A8A172</t>
  </si>
  <si>
    <t>GOBBELS DOURADO DA SILVEIRA / NÉLIO DOURADO DA SILVEIRA</t>
  </si>
  <si>
    <t>308.644.022-87 / 133.480.862-72</t>
  </si>
  <si>
    <t>CHÁCARA DOIS IRMÃOS</t>
  </si>
  <si>
    <t>AC-1200401-1E16B28254DC4F76A73ADBE826417BC0</t>
  </si>
  <si>
    <t>2024-2037</t>
  </si>
  <si>
    <t>ESDRAS MONTEIRO LIMA DE MATOS REIS / RICARDO DUTRA REIS</t>
  </si>
  <si>
    <t>892.350.022-49 / 129.873.617-00</t>
  </si>
  <si>
    <t>COLÔNIA ESTRELA DO NORTE</t>
  </si>
  <si>
    <t>AC-1200179-C83A0CE10DE84220884976523494CEC7</t>
  </si>
  <si>
    <t>RUAN BISPO AGUIAR / KATRINE SILVA MOTA</t>
  </si>
  <si>
    <t>007.553.252-22 / 040.763.012-00</t>
  </si>
  <si>
    <t>FAZENDA KR II - PARCELA 1</t>
  </si>
  <si>
    <t>AC-1200302-01E50AA0A9B6446BBF2FD53B8C75AFFB</t>
  </si>
  <si>
    <t>02001.027823/2023-01</t>
  </si>
  <si>
    <t>VZUFXAZZ</t>
  </si>
  <si>
    <t>FS1VFVEF</t>
  </si>
  <si>
    <t>ALÂNIA ALVES DO NASCIMENTO</t>
  </si>
  <si>
    <t>933.577.702-10</t>
  </si>
  <si>
    <t>FAZENDA MODELO</t>
  </si>
  <si>
    <t>AC-1200500-12A791E7FF3E424EA5FDC4238C698626</t>
  </si>
  <si>
    <t>02002.000766/2007-84 - 02002.000143/2009-73 - 02002.001081/2023-75</t>
  </si>
  <si>
    <t xml:space="preserve">525393-D / 628731-D / WE29BG6S </t>
  </si>
  <si>
    <t>009620-C / 560683-C / N6DX65W8</t>
  </si>
  <si>
    <t>02002.000853/2007-31</t>
  </si>
  <si>
    <t>568949-D</t>
  </si>
  <si>
    <t>7869-C</t>
  </si>
  <si>
    <t>ANA CLÁUDIA ALVES FERREIRA</t>
  </si>
  <si>
    <t>049.680.032-93</t>
  </si>
  <si>
    <t>COLÔNIA ÁGUA BOA - LOTE 345-A</t>
  </si>
  <si>
    <t>AC-1200013-05780DC1CD094CCE9019859201437944</t>
  </si>
  <si>
    <t>02001.027533/2023-59</t>
  </si>
  <si>
    <t>S0B5XPGW</t>
  </si>
  <si>
    <t>59JTOWGZ</t>
  </si>
  <si>
    <t>DOUGLAS SANTOS ARAÚJO</t>
  </si>
  <si>
    <t>706.553.422-73</t>
  </si>
  <si>
    <t>AC-1200013BA529383A6C843B08D6455FF1AF2C332</t>
  </si>
  <si>
    <t>JONAY RODRIGUES DE ARAÚJO</t>
  </si>
  <si>
    <t>001.573.962-74</t>
  </si>
  <si>
    <t>AC-1200013-0132DEB0D70F4197A44C51EF982A2B84</t>
  </si>
  <si>
    <t>SÍTIO SÃO PEDRO</t>
  </si>
  <si>
    <t xml:space="preserve"> AC-1200013-0BC31A0BCB0842DD902E607E5DCBFB55</t>
  </si>
  <si>
    <t>AC-1200500-E3039B40C9CD4188B13447A4091C0B48</t>
  </si>
  <si>
    <t>AC-1200401-5654B92D3ADE433FA5D82F729F9903E1</t>
  </si>
  <si>
    <t>AC-1200013-B87D65CE248446118133E98289D4BE38</t>
  </si>
  <si>
    <t>AC-1200401-E0532C54B1794FCD902862FDFEF7C2F9</t>
  </si>
  <si>
    <t>AC-1200013-68F454B86ACF4E86B22645CE168836E3</t>
  </si>
  <si>
    <t>COLONIA 4 IRMÃOS</t>
  </si>
  <si>
    <t>AC-1200385-88F3650D660F4731B8C23B9A0D86ED63</t>
  </si>
  <si>
    <t>COLÔNIA BEDEU</t>
  </si>
  <si>
    <t>AC-1200385-5121A4E7AC0B4CF1AD4FAB0B130B3EFA</t>
  </si>
  <si>
    <t>P.A. AQUIRI</t>
  </si>
  <si>
    <t>JOÃO DE MIRANDA / DELCI ALMEIDA NOGUEIRA</t>
  </si>
  <si>
    <t xml:space="preserve">589.484.732-04 / 683.487.702-91 </t>
  </si>
  <si>
    <t>COLÔNIA BANANEIRA</t>
  </si>
  <si>
    <t>PAD SANTA LUZIA</t>
  </si>
  <si>
    <t xml:space="preserve">AC-1200203-A53F18FC951D4FCBAF96673B38E881E7 </t>
  </si>
  <si>
    <t>AC-1200401-353091DA0F6E4D699C22D415BE493145</t>
  </si>
  <si>
    <t>AC-1200385-D5976E5303824EC38054A9459CBD2810</t>
  </si>
  <si>
    <t>22/09/2021</t>
  </si>
  <si>
    <t>JOVELINA DE LIMA NAVA / CLAILTON NAVA</t>
  </si>
  <si>
    <t>MARIA DOS ANJOS PEREIRA / SEBASTIÃO MIGUEL PEREIRA</t>
  </si>
  <si>
    <t>19/09/2021</t>
  </si>
  <si>
    <t>AC-1200609-329918CE163C40A38BEE24D4D8099846</t>
  </si>
  <si>
    <t>AC-1200401-9A7E022A305B4F12B86C660F6F126DA3</t>
  </si>
  <si>
    <t>AC-1200401-C3637E8D3F3645F4AA7B5AE7D39DF3B2</t>
  </si>
  <si>
    <t>AC-1200385-DA4205E77A97411A8582DB8A21F57BFC</t>
  </si>
  <si>
    <t>AC-1200302-16DEC54CAAD54B898F69429ADF7AF99D</t>
  </si>
  <si>
    <t>AC-1200401-A902C04CD7FE4DEB9EE9FFBEBDDA09F8</t>
  </si>
  <si>
    <t>AC-1200302-AE0FCAF2F7C94AE2908BE8AE00A081F1</t>
  </si>
  <si>
    <t>AC-1200302-4715228DC5F14376A6A6D60EE2843995</t>
  </si>
  <si>
    <t>AC-1200401-D806CDEFE52C4F72AD51FF2267DA2139</t>
  </si>
  <si>
    <t>AC-1200013-70796FCBF10243DC9D56D7172E3AE173</t>
  </si>
  <si>
    <t>AC-1200385-D5AE340EA4574783933B017D737E8C03</t>
  </si>
  <si>
    <t>AC-1200450-4531BBE54839467A82AA9843DC9C16F3</t>
  </si>
  <si>
    <t>AC-1200013-C05E376D049D4AC2A028FCCEA3F7B07B</t>
  </si>
  <si>
    <t>AC-1200609-687C0EC96B5F4A84B350BB800F524904</t>
  </si>
  <si>
    <t>JOSÉ MARIO GUARESQUE / DAIANE APARECIDA MAIA SALAZAR GUARESQUE</t>
  </si>
  <si>
    <t>639.463.512-04 / 017.564.052-76</t>
  </si>
  <si>
    <t>COLÔNIA D'ÁGUA</t>
  </si>
  <si>
    <t>AC-1200013-2853299EC72D4212841720CE7B85FF2D</t>
  </si>
  <si>
    <t>MARIA JOSÉ FERREIRA REIS</t>
  </si>
  <si>
    <t>325.810.922-20</t>
  </si>
  <si>
    <t>COLÔNIA FLOR DE MINAS</t>
  </si>
  <si>
    <t>AC-1200013-9902DE6195C2467DB2A8B53C880876CA</t>
  </si>
  <si>
    <t>2024 - 2033</t>
  </si>
  <si>
    <t>ALDEKEMES PEREIRA RODRIGUES / MARCIA MARIA DE MELO SOUZA RODRIGUES</t>
  </si>
  <si>
    <t>846.288.042-49 / 672.902.802-53</t>
  </si>
  <si>
    <t>LOTES: 89-91-93</t>
  </si>
  <si>
    <t>PA HUMAITÁ</t>
  </si>
  <si>
    <t xml:space="preserve"> AC-1200807-0BD25E0BF29C4FED8B64F781897A49C4</t>
  </si>
  <si>
    <t>2024-2026</t>
  </si>
  <si>
    <t>ALZIRA MARTINS DE SOUZA LIMA / TITO SAMPAIO DE LIMA</t>
  </si>
  <si>
    <t>845.145.312-00 / 411.826.692-04</t>
  </si>
  <si>
    <t>AC-1200344-58415F40DC824CFA84AFE0A5773B9D30</t>
  </si>
  <si>
    <t>02002.000580/2023-45</t>
  </si>
  <si>
    <t>NA62BN7U</t>
  </si>
  <si>
    <t>S9DC6Y7F</t>
  </si>
  <si>
    <t>CARLOS ALBERTO RODRIGUES</t>
  </si>
  <si>
    <t>564.864.052-87</t>
  </si>
  <si>
    <t>COLÔNIA VALE DAS PALMEIRAS</t>
  </si>
  <si>
    <t>AC-1200385528339750B1441C3B6AD4DB0906F355A</t>
  </si>
  <si>
    <t>02002.000730/2010-04 - 02002.000728/2010-27</t>
  </si>
  <si>
    <t>630969 - D / 630968 - D</t>
  </si>
  <si>
    <t>554538 - C / 554537 – C</t>
  </si>
  <si>
    <t>INDISBERG MACHADO DE ARAUJO / SIMONE DE LIMA NASCIMENTO ARAÚJO</t>
  </si>
  <si>
    <t>009.495.222-10 / 029.703.292-55</t>
  </si>
  <si>
    <t>COLÔNIA CAMARCAN</t>
  </si>
  <si>
    <t>AC-1200013-59282C49CCB747A1BA041AD34C6EAC43</t>
  </si>
  <si>
    <t>ALEXANDRE DE OLIVEIRA SEMEÃO</t>
  </si>
  <si>
    <t>954.300.832-91</t>
  </si>
  <si>
    <t>COLÔNIA NOSSA SENHORA DA CONCEIÇÃO</t>
  </si>
  <si>
    <t>AC-1200013-643BEF7DC76F47D597A8B32C048E78FA</t>
  </si>
  <si>
    <t>EDILSON ARINO DO NASCIMENTO</t>
  </si>
  <si>
    <t>217.094.242-49</t>
  </si>
  <si>
    <t>COLÔNIA SANTA CRUZ</t>
  </si>
  <si>
    <t>AC-1200179E8AC10B4400A49A8B83539CCEA4A7AEB</t>
  </si>
  <si>
    <t>02002.000077/2011-56</t>
  </si>
  <si>
    <t>631020-D</t>
  </si>
  <si>
    <t>559209-C</t>
  </si>
  <si>
    <t>IZABEL ANGÉLICA COSTA</t>
  </si>
  <si>
    <t>312.908.412-68</t>
  </si>
  <si>
    <t>AC-1200013-26A3EB71192C4D2492193BAF3ADD1E0B</t>
  </si>
  <si>
    <t>9675-C</t>
  </si>
  <si>
    <t>RAUL GONÇALVES/ NELCI MARIA GOMES GONÇALVES</t>
  </si>
  <si>
    <t>220.049.392-49/391.001.112-87</t>
  </si>
  <si>
    <t>AC-1200013-8F934F2AB1EC488E8E32A6BB05F38537</t>
  </si>
  <si>
    <t>02002.001282/2007-52</t>
  </si>
  <si>
    <t>569368-D</t>
  </si>
  <si>
    <t>007551-C</t>
  </si>
  <si>
    <t>COLÔNIA AVILA</t>
  </si>
  <si>
    <t>697.539.622-15/043.595.132-75</t>
  </si>
  <si>
    <t>WESLEY DE AVILA/SÂMILA DE SOUZA CAMPELO DE AVILA</t>
  </si>
  <si>
    <t>AC-1200013-0ED2B8CDB58D4A2992E252C9F83AB1D3</t>
  </si>
  <si>
    <t>FAZENDA JV</t>
  </si>
  <si>
    <t>JOSÉ VANILDO PESSOA/ALESANDRA TORRES DOS SANTOS PESSOA</t>
  </si>
  <si>
    <t>321.868.432-34/434.947.652-00</t>
  </si>
  <si>
    <t>AC-1200104-3013CA0D8BB441A796BDE257109FB6DB</t>
  </si>
  <si>
    <t>2024-2032</t>
  </si>
  <si>
    <t>02002.000697/2019-42</t>
  </si>
  <si>
    <t>9145864-E</t>
  </si>
  <si>
    <t>757546-E</t>
  </si>
  <si>
    <t>COLÔNIA CRISTO REI E CAMILA</t>
  </si>
  <si>
    <t>JANETE EROTI FRANKE</t>
  </si>
  <si>
    <t>197.440.052-20</t>
  </si>
  <si>
    <t>AC-1200385-C7242A56ADCC4625BED96D5F130ABD10</t>
  </si>
  <si>
    <t>COLÔNIA DOIS IRMÃOS LT 241</t>
  </si>
  <si>
    <t>DAIANE FERREIRA DE SOUZA</t>
  </si>
  <si>
    <t>074.597.246-29</t>
  </si>
  <si>
    <t>AC-1200013-A15A9522E5BD4241A05573E9BAC8B8C8</t>
  </si>
  <si>
    <t>02002.001418/2007-24 - 02002.001519/2007-03</t>
  </si>
  <si>
    <t>569370-D / 525019-D</t>
  </si>
  <si>
    <t>7553-C/7973-C</t>
  </si>
  <si>
    <t>FERNANDO LOURENÇO DA SILVA/DANILA DE OLIVEIRA JARDIM DA SILVA</t>
  </si>
  <si>
    <t>280.920.998-71/384.470.188-57</t>
  </si>
  <si>
    <t>PA QUIXADÁ</t>
  </si>
  <si>
    <t>AC-1200104-23362E122E684F63A039742E71F375A1</t>
  </si>
  <si>
    <t xml:space="preserve">COLÔNIA ARREIO DE PRATA </t>
  </si>
  <si>
    <t>COLÔNIA ROLA BRANCA</t>
  </si>
  <si>
    <t>MÁRIO PERTUZZATTI/MARIVETE PERTUZZATTI</t>
  </si>
  <si>
    <t>434.072.002-00/444.160.322-34</t>
  </si>
  <si>
    <t> AC-1200450-F6ED9AA3653C437FB407B3C5F5A7751E</t>
  </si>
  <si>
    <t>MARILENE DE MESQUITA SIQUEIRA</t>
  </si>
  <si>
    <t>726.613.562-15</t>
  </si>
  <si>
    <t>COLÔNIA SANTO ANTÔNIO MORADA NOVA</t>
  </si>
  <si>
    <t>AC-1200104-B1D08652599A4BA6BDF1E4EB310088ED</t>
  </si>
  <si>
    <t>02002.002381/2023-71</t>
  </si>
  <si>
    <t>19T1ZGZ3</t>
  </si>
  <si>
    <t>1QJO8YO0</t>
  </si>
  <si>
    <t>JOSÉ AUGUSTO DA COSTA BAYMA/MARIA DO DESTERRO GOMES PRADO BAYMA</t>
  </si>
  <si>
    <t>079.505.782-20/079.499.102-59</t>
  </si>
  <si>
    <t>FAZENDA JABURU</t>
  </si>
  <si>
    <t>AC-1200609-7F67809FFB06488099162B6476154F92</t>
  </si>
  <si>
    <t>2024-2043</t>
  </si>
  <si>
    <t>FAZENDA JURUPARI II e FAZENDA FOZ DO JURUPARY 3 e 4</t>
  </si>
  <si>
    <t>L.A. GRAMS LTDA</t>
  </si>
  <si>
    <t>AC-1200302-448A71F092FB48E18BBB0E4013D74255</t>
  </si>
  <si>
    <t>02002.000329/2014-90 - 02002.001945/2019-72</t>
  </si>
  <si>
    <t>9047454 - E/9215131 - E</t>
  </si>
  <si>
    <t>685914 - E/732425 - E</t>
  </si>
  <si>
    <t>NORIVALDO RIBEIRO</t>
  </si>
  <si>
    <t>138.811.082-20</t>
  </si>
  <si>
    <t>AC-1200252-C9247B61C41A49218FF696D3CD4A4359</t>
  </si>
  <si>
    <t>KATIA DA CONCEIÇÃO BARDINI COSTA/VANDERLEY FREITAS DA COSTA</t>
  </si>
  <si>
    <t>396.141.231-68/327.943.201-49</t>
  </si>
  <si>
    <t>AC-1200807-D4E24C97E4AA4C32BE959B2430420F7F</t>
  </si>
  <si>
    <t>COLÔNIA ASA DE ÁGUIA - COLÔNIA SÃO JOSÉ</t>
  </si>
  <si>
    <t>ANTÔNIO IVO DE PONTES/SANY DÉBORA DE NORONHA MOURA PONTES</t>
  </si>
  <si>
    <t>026.363.424-86 /527.761.902-04</t>
  </si>
  <si>
    <t>AC-1200013-5F97C660DAC74850B20849163A833261</t>
  </si>
  <si>
    <t>COLÔNIA POPULAR - COLÔNIA MORETTI - COLÔNIA BELO JARDIM - COLÔNIA SANTA LUCIA</t>
  </si>
  <si>
    <t>AC-1200013-C3CB36D3A2A64F60B42FEF2019C8FE69</t>
  </si>
  <si>
    <t>SANY DÉBORA DE NORONHA MOURA PONTES</t>
  </si>
  <si>
    <t>527.761.902-04</t>
  </si>
  <si>
    <t>AC-1200013-D32C9851BA82495DAB92E84F716E6FC2</t>
  </si>
  <si>
    <t>LOTES 239, 241, 243, 245, 246, 247, 248, 249, 250, 251, 252</t>
  </si>
  <si>
    <t>AC-1200013-E5388324573843A0A937C5BF62DE221B</t>
  </si>
  <si>
    <t>2024-2042</t>
  </si>
  <si>
    <t>792.122.802-00/000.578.322-42</t>
  </si>
  <si>
    <t>SÍTIO BOA ESPERANÇA</t>
  </si>
  <si>
    <t>AC-1200427-16DB2A47D905423D8FC24907DFF29567</t>
  </si>
  <si>
    <t>COLÔNIA PARAÍSO LOTE 60</t>
  </si>
  <si>
    <t>RUBENILSON FERREIRA DE OLIVEIRA/IVANILDE GASPAR OLIVEIRA</t>
  </si>
  <si>
    <t>GISLEY CANDIDO MUNIZ/LUCINEIDE MARIA DA SILVA MUNIZ</t>
  </si>
  <si>
    <t>419.345.122-49/020.182.192-35</t>
  </si>
  <si>
    <t>PDS NOVA ESPERANÇA</t>
  </si>
  <si>
    <t>AC-1200807-2434517466D84A5CACEB652E0F853BB8</t>
  </si>
  <si>
    <t>02002.000147/2013-38</t>
  </si>
  <si>
    <t>628946 - D</t>
  </si>
  <si>
    <t>556736 - C</t>
  </si>
  <si>
    <t>ANDRÉ CHERES MORENO</t>
  </si>
  <si>
    <t>037.676.891-62</t>
  </si>
  <si>
    <t>AC-1200450-3F92A1680E2047A4988AF6994CB1BFE1</t>
  </si>
  <si>
    <t>COLÔNIA SÃO BRAZ</t>
  </si>
  <si>
    <t>DENILSON VIEIRA DE MENDONÇA</t>
  </si>
  <si>
    <t>526.992.422-68</t>
  </si>
  <si>
    <t>AC-1200013-2CF9DA8AE5DD460588C98201EFAED889</t>
  </si>
  <si>
    <t>MARIA DA SILVA LIMA</t>
  </si>
  <si>
    <t>579.788.242-68</t>
  </si>
  <si>
    <t>COLÔNIA BOA ESPERANÇA - COLÔNIA PROGRESSO</t>
  </si>
  <si>
    <t>AC-1200013-79B523BE7BE14B71BF4CF9B6ADA69E66</t>
  </si>
  <si>
    <t>2024-2029</t>
  </si>
  <si>
    <t>02002.001396/2007-01</t>
  </si>
  <si>
    <t>568886-D</t>
  </si>
  <si>
    <t>009663-C</t>
  </si>
  <si>
    <t>EVERALDO BRANDÃO VELOSO/GILMARA RODRIGUES DE LIMA VELOSO</t>
  </si>
  <si>
    <t>750.144.322-04/727.246.502-63</t>
  </si>
  <si>
    <r>
      <t> </t>
    </r>
    <r>
      <rPr>
        <sz val="11"/>
        <color rgb="FF000000"/>
        <rFont val="Times-New-Roman"/>
      </rPr>
      <t>COLÔNIA CANAÃ, LOTES 122, 123 E 126 GLEBA SANTARÉM NOVO MUNDO</t>
    </r>
  </si>
  <si>
    <t>AC-1200344-017F2F9BE38A44BFA4FE89CCA8753CB1</t>
  </si>
  <si>
    <t>02002.001986/2018-88 - 02002.000112/2018-11 - 02002.001072/2006-83 - 02002.001043/2006-11 - 02002.001042/2006-77</t>
  </si>
  <si>
    <t>9128809 – E / 9140283 – E / 525147 – D / 525144 – D / 525141 – D</t>
  </si>
  <si>
    <t>735512 – E / 754832 – E / 152770 – C / 152769 – C / 152768 – C</t>
  </si>
  <si>
    <t>COLÔNIA JARANDI - LOTE 155</t>
  </si>
  <si>
    <t>WALDINEY ALEX BISPO</t>
  </si>
  <si>
    <t>004.503.495-86</t>
  </si>
  <si>
    <t>PA CAQUETÁ</t>
  </si>
  <si>
    <t>AC-1200807-24FC3564FD5F414BA44E73207E8A4761</t>
  </si>
  <si>
    <t>AURICELIO DA SILVA COSTA</t>
  </si>
  <si>
    <t>XAPURI/BRASILÉIA</t>
  </si>
  <si>
    <t>065.510.062-80</t>
  </si>
  <si>
    <t>AC-1200708-1721F23E2E4D4541B3F84DDC1A0CC2BB</t>
  </si>
  <si>
    <t>JUVENIL DA SILVA SOUZA</t>
  </si>
  <si>
    <t>COLÔNIA PALMEIRAS LOTE 47</t>
  </si>
  <si>
    <t>786.672.242-00</t>
  </si>
  <si>
    <t>AC-1200609-AE9DE4B6A862466499BF69AA1AA76343</t>
  </si>
  <si>
    <t>MARCOS ALAN NERY DE SOUZA</t>
  </si>
  <si>
    <t>JUAREZ IBERNON DE OLIVEIRA BISNETO</t>
  </si>
  <si>
    <t>JOSÉ MARIA FERREIRA DA SILVA</t>
  </si>
  <si>
    <t>SÍTIO LARANJEIRAS</t>
  </si>
  <si>
    <t>SÍTIO JB</t>
  </si>
  <si>
    <t>433.971.822-04</t>
  </si>
  <si>
    <t>AC-1200203-6E0073EECB434989AC7D83C3D3741CD9</t>
  </si>
  <si>
    <t>02002.000530/2022-87</t>
  </si>
  <si>
    <t>47COE7LS</t>
  </si>
  <si>
    <t>A2NFIT1B</t>
  </si>
  <si>
    <t>034.445.902-02</t>
  </si>
  <si>
    <t>AC-1200203-A20B385983D74D648559AFDFF8D158BA</t>
  </si>
  <si>
    <t>02002.000776/2022-59</t>
  </si>
  <si>
    <t>W41O0FVZ</t>
  </si>
  <si>
    <t>0SIRFKD1</t>
  </si>
  <si>
    <t>656.439.412-87</t>
  </si>
  <si>
    <t>AC-1200401-1E411A70D3AF47C7BA8031B89EA4474A</t>
  </si>
  <si>
    <t xml:space="preserve"> 02002.100937/2017-46</t>
  </si>
  <si>
    <t>9139243-E</t>
  </si>
  <si>
    <t>757605-E</t>
  </si>
  <si>
    <t>COLÔNIA VACA PRETA - COLÔNIA SERINGUEIRA</t>
  </si>
  <si>
    <t>COLÔNIA BOA ESPERANÇA - COLÔNIA MP - COLÔNIA DF</t>
  </si>
  <si>
    <t>DOUGLAS AZEVEDO FELIPE/SARA PERTUZZATTI FELIPE</t>
  </si>
  <si>
    <t xml:space="preserve"> 020.777.732-27/031.525.192-14</t>
  </si>
  <si>
    <t>AC-1200450-4F8A0C6730C24C769B7CC4F69515A064</t>
  </si>
  <si>
    <t>02002.000789/2007-99 - 02002.001295/2007-21</t>
  </si>
  <si>
    <t>525396-D / 569522-D</t>
  </si>
  <si>
    <t>9622-C / 7152-C</t>
  </si>
  <si>
    <t>SEBASTIÃO CARLOS ARAGÃO MENDONÇA</t>
  </si>
  <si>
    <t>164.724.542-72</t>
  </si>
  <si>
    <t xml:space="preserve"> COLÔNIA BELA VISTA - LOTE 10</t>
  </si>
  <si>
    <t>PA AMENA</t>
  </si>
  <si>
    <t>AC-1200302-D7D2319157D94FFEA52BE062AEE74188</t>
  </si>
  <si>
    <t>02002.001863/2007-94</t>
  </si>
  <si>
    <t>569055-D</t>
  </si>
  <si>
    <t>7441-C</t>
  </si>
  <si>
    <t>COLÔNIA VAI QUEM QUER</t>
  </si>
  <si>
    <t>SÔNIA MARIA OLIVEIRA DO NASCIMENTO/EDILSON DOS SANTOS DE OLIVEIRA</t>
  </si>
  <si>
    <t>663.112.502-25/691.992.722-53</t>
  </si>
  <si>
    <t>AC-1200807-B0A86848735D4FF5B8CDBFC9F9D5ED7C</t>
  </si>
  <si>
    <t>02002.001310/2020-17</t>
  </si>
  <si>
    <t>J6DGYCKH</t>
  </si>
  <si>
    <t>PH9CTZ9M</t>
  </si>
  <si>
    <t>COLÔNIA E3</t>
  </si>
  <si>
    <t>EDSON DE OLIVEIRA MINHOS/ROSANGELA DA SILVA SOARES NINHOS</t>
  </si>
  <si>
    <t>390.849.571-72/436.669.651-72</t>
  </si>
  <si>
    <t>AC-1200401-2AE8CCBAF6F44B149D40CBDCAFDC3421</t>
  </si>
  <si>
    <t>02002.001141/2007-30</t>
  </si>
  <si>
    <t>569201-D</t>
  </si>
  <si>
    <t>7451-C</t>
  </si>
  <si>
    <t>CLELSON FERREIRA DE AMURIM/MICHELI TABORDA DA SILVA AMURIM</t>
  </si>
  <si>
    <t>703.812.872-89/029.864.452-50</t>
  </si>
  <si>
    <t>AC-1200104-71AAD6EDED2244819F38F33700BE835D</t>
  </si>
  <si>
    <t>COLÔNIA BORGES - LOTE 163 -A</t>
  </si>
  <si>
    <t>AC-1200013-818ACBD94F50413F888136BAF79C5C28</t>
  </si>
  <si>
    <t>EDSON SOARES BORGES</t>
  </si>
  <si>
    <t>018.374.062-94</t>
  </si>
  <si>
    <t>FRANCIELE RODRIGUES DE ARAÚLO</t>
  </si>
  <si>
    <t>001.573.972-46</t>
  </si>
  <si>
    <t>COLÔNIA DOIS IRMÃOS - LOTE 590</t>
  </si>
  <si>
    <t>AC-1200013-8C0ECF649BDF406B956370234390E12D</t>
  </si>
  <si>
    <t>IZAIAS SOARES BORGES</t>
  </si>
  <si>
    <t>072.413.762-93</t>
  </si>
  <si>
    <t>AC-1200013-95F595DCCE8546A1B800A83E26E56A2F</t>
  </si>
  <si>
    <t xml:space="preserve"> COLÔNIA SB - LOTE 163 (REMANESCENTE)</t>
  </si>
  <si>
    <t>COLÔNIA CAMPO VERDE, SÃO SEBASTIÃO E TODOS OS SANTOS</t>
  </si>
  <si>
    <t>AC-1200104-7A66B471501F4820BB89E7A6E1DBEA20</t>
  </si>
  <si>
    <t>COLÔNIA OLHO D'ÁGUA - LOTE 344</t>
  </si>
  <si>
    <t>LEANDRO LIMA GUIMARÃES</t>
  </si>
  <si>
    <t>042.790.482-07</t>
  </si>
  <si>
    <t>MARIA CHELIANE DOS SANTOS XAVIER</t>
  </si>
  <si>
    <t>001.502.092-40</t>
  </si>
  <si>
    <t>COLÔNIA VISTA ALEGRE - COLÔNIA ÁGUA VIVA</t>
  </si>
  <si>
    <t>AC-1200013-231129369B5849D99668BFB425011258</t>
  </si>
  <si>
    <t>AC-1200013-6DBD47DC14E84FB2AE56ED2AD7EE0C9C</t>
  </si>
  <si>
    <t>02002.000097/2017-12</t>
  </si>
  <si>
    <t xml:space="preserve">9068053-E </t>
  </si>
  <si>
    <t>691966-E</t>
  </si>
  <si>
    <t>2024-2027</t>
  </si>
  <si>
    <t>MARIA DO SOCORRO BORGES DOS SANTOS</t>
  </si>
  <si>
    <t>807.916.112-72</t>
  </si>
  <si>
    <t>COLÔNIA BELA VISTA - LOTE 559</t>
  </si>
  <si>
    <t>AC-1200013-9712D9C686D5449CBF631620B120C19F</t>
  </si>
  <si>
    <t>TIAGO BERGAMI GUARESQUI</t>
  </si>
  <si>
    <t>COLÔNIA BOM FUTURO - COLÔNIA SANTA HELENA - COLÔNIA NOVA JERUSALÉM - COLÔNIA SÃO FRANCISCO</t>
  </si>
  <si>
    <t>AC-1200013-C1CA6BA3FEDC4891B6BAE2DB4DBCC27C</t>
  </si>
  <si>
    <t>000.875.322-98</t>
  </si>
  <si>
    <t>02002.001550/2007-36  -  02002.000322/2016-30</t>
  </si>
  <si>
    <t>569020-D / 9085180-E</t>
  </si>
  <si>
    <t>007613-C / 656366-E</t>
  </si>
  <si>
    <t>WESLEY SOARES DE BRITO GUIMARÃES</t>
  </si>
  <si>
    <t>787.898.262-72</t>
  </si>
  <si>
    <t>AC-1200013-62399FB734CC4612AA437B3E6CBE88E7</t>
  </si>
  <si>
    <t>02002.001532/2007-54</t>
  </si>
  <si>
    <t>569017-D</t>
  </si>
  <si>
    <t>9698-C</t>
  </si>
  <si>
    <t>ADERSON PEREIRA DA SILVA</t>
  </si>
  <si>
    <t>729.323.922-04</t>
  </si>
  <si>
    <t>AC-1200450-32E8BD8994094E68BE78D2CD56FBB375</t>
  </si>
  <si>
    <t>ALLESON BATISTA DA SILVA</t>
  </si>
  <si>
    <t>030.236.682-21</t>
  </si>
  <si>
    <t>PA JOAQUIM DE MATOS</t>
  </si>
  <si>
    <t>AC-1200500-D309B67D185E4CC29551A07648DDE7D3</t>
  </si>
  <si>
    <t>2024--2025</t>
  </si>
  <si>
    <t>02002.001136/2008-16</t>
  </si>
  <si>
    <t>633805-D</t>
  </si>
  <si>
    <t>009299-C</t>
  </si>
  <si>
    <t>TADARIO KAMEL DE OLIVEIRA</t>
  </si>
  <si>
    <t>599.994.462-72</t>
  </si>
  <si>
    <t>COLÔNIA PARAISO</t>
  </si>
  <si>
    <t>AC-1200450-295D8A4B9DFE4F2F90BADFF1DB0E6BF1</t>
  </si>
  <si>
    <t>02002.001332/2007-00</t>
  </si>
  <si>
    <t>569530-D</t>
  </si>
  <si>
    <t>007585-C</t>
  </si>
  <si>
    <t>LUCIANO BENEVIDES PINHEIRO/LUZIMEIRI MOREIRA MELO</t>
  </si>
  <si>
    <t>684.085.602-04/790.510.062-68</t>
  </si>
  <si>
    <t>COLÔNIA PARAÍSO - COLÔNIA ALVORADA - COLÔNIA BOA SORTE</t>
  </si>
  <si>
    <t>AC-1200450-E4CCBB2C2A4048918A9B0669686F02B5</t>
  </si>
  <si>
    <t>7587-C</t>
  </si>
  <si>
    <t xml:space="preserve"> COLÔNIA SÃO FRANCISCO</t>
  </si>
  <si>
    <t>JOSÉ RAIMUNDO XIMENDES DA SILVA</t>
  </si>
  <si>
    <t>627.147.912-04</t>
  </si>
  <si>
    <t>AC-1200302-CFC1676BC8CF4240A2305EFE1E6C871D</t>
  </si>
  <si>
    <t>02002.001465/2021-26</t>
  </si>
  <si>
    <t>YMUE8692</t>
  </si>
  <si>
    <t>6XLSTC20</t>
  </si>
  <si>
    <t>IDELVES DA ROCHA SOUZA</t>
  </si>
  <si>
    <t>581.308.452-53</t>
  </si>
  <si>
    <t>COLÔNIA SITIO ANDORINHA</t>
  </si>
  <si>
    <t xml:space="preserve"> AC-1200013-31244D6538564F288F3D519B77001370</t>
  </si>
  <si>
    <t>COLÔNIA NOVA VIDA - LOTE 236, COLÔNIA BAIXA VERDE - LOTE 235</t>
  </si>
  <si>
    <t>ALESSANDRO NASCIMENTO DA SILVA DUTRA/IARA DUTRA DA SILVA NASCIMENTO</t>
  </si>
  <si>
    <t>923.108.932-34/041.410.212-61</t>
  </si>
  <si>
    <t>AC-1200013-78D15981DDD3422F9DA5452088C1CDC5</t>
  </si>
  <si>
    <t>4022.013453.00427/2023-19 - 4022.013453.00430/2023-24</t>
  </si>
  <si>
    <t>2170-C</t>
  </si>
  <si>
    <t>2171-C</t>
  </si>
  <si>
    <t>COLÔNIA SABIÁ - LOTE 67</t>
  </si>
  <si>
    <t>AC-1200013-FD3F661063C5443FB18624778AF9682A</t>
  </si>
  <si>
    <t>4022.013453.01581/2023-08 - 4004.013453.01582/2023-44</t>
  </si>
  <si>
    <t>000802-D</t>
  </si>
  <si>
    <t>000803-D</t>
  </si>
  <si>
    <t>ANDRE CHERES MORENO</t>
  </si>
  <si>
    <t>COLÔNIA SÃO FRANCISCO LOTE 152 - COLÔNIA JARANDI LOTE 155</t>
  </si>
  <si>
    <t>02002.001296/2007-76 - 02002.001308/2007-62</t>
  </si>
  <si>
    <t>569521-D / 569528-D</t>
  </si>
  <si>
    <t>007151-C /  007583-C</t>
  </si>
  <si>
    <t>EZEQUIEL LOPES DE SOUZA</t>
  </si>
  <si>
    <t>003.011.792-55</t>
  </si>
  <si>
    <t>AC-1200013-445137CAE7D84F398BBDEE504BC7A8E3</t>
  </si>
  <si>
    <t>DIEL MAXES PEREIRA DE LIMA JACOME/WIGNA SAMARA DA SILVA FERREIRA JACOME</t>
  </si>
  <si>
    <t>054.286.714-16/056.549.874-61</t>
  </si>
  <si>
    <t xml:space="preserve"> COLÔNIA BOA VISTA</t>
  </si>
  <si>
    <t>AC-1200500-50CC75DD75F94D44B971AD2612764F1E</t>
  </si>
  <si>
    <t>525822 - D</t>
  </si>
  <si>
    <t>153440 - C</t>
  </si>
  <si>
    <t>02002.001689/2007-80</t>
  </si>
  <si>
    <t>NIVALDO PEREIRA POLIDO</t>
  </si>
  <si>
    <t>712.324.431-15</t>
  </si>
  <si>
    <t>AC-1200013-3DBC81F5A9E9468CADE4D1A9E16885B4</t>
  </si>
  <si>
    <t>02002.001347/2007-60</t>
  </si>
  <si>
    <t>569012-D</t>
  </si>
  <si>
    <t>007612-C</t>
  </si>
  <si>
    <t>FAZENDA LAGO GRANDE</t>
  </si>
  <si>
    <t>DANIELHY FIGUEIREDO DA COSTA</t>
  </si>
  <si>
    <t>031.732.922-78</t>
  </si>
  <si>
    <t>AC-1200609-9BCD69B476F14A049B32A4126A8DAD54</t>
  </si>
  <si>
    <t>232.549.982-00</t>
  </si>
  <si>
    <t>AC-1200401-9CBCF90D0B4143D28F4B9A2755EAB9D2</t>
  </si>
  <si>
    <t>IVONE DOS SANTOS BARROS</t>
  </si>
  <si>
    <t>ANTÔNIO BARBOSA MENDONÇA/MARIA DA CONCEIÇÃO DA SILVA MENDONÇA</t>
  </si>
  <si>
    <t>216.633.942-53/707.752.142-72</t>
  </si>
  <si>
    <t>AC-1200302-0FFB8D39679440F89EA64C54AEFE3DA3</t>
  </si>
  <si>
    <t>4022.013453.01888/2023-09 - 4022.013453.01891/2023-14</t>
  </si>
  <si>
    <t>000009-D</t>
  </si>
  <si>
    <t>000010-D</t>
  </si>
  <si>
    <t>COLÔNIA GRANDIOSA</t>
  </si>
  <si>
    <t>NIVALDO SANTOS DA SILVA</t>
  </si>
  <si>
    <t>412.057.152-15</t>
  </si>
  <si>
    <t>AC-1200252-8C1AFF6F58C643529D52D0186F841CB3</t>
  </si>
  <si>
    <t>AC-1200500-68B62F4B696941818C6FE06CE4D972AF</t>
  </si>
  <si>
    <t>NATANAEL NUNES CUNHA DA SILVA/LIDIANE FERREIRA LIMA</t>
  </si>
  <si>
    <t>715.511.662-91/002.476.492-28</t>
  </si>
  <si>
    <t>COLÔNIA ESQUININHA</t>
  </si>
  <si>
    <t>02002.000303/2016-11</t>
  </si>
  <si>
    <t>9101990 - E</t>
  </si>
  <si>
    <t>661592 - E</t>
  </si>
  <si>
    <t>COLÔNIA PIJUCA</t>
  </si>
  <si>
    <t>JOSÉ FERREIRA DA SILVA/MARIA GOMES FALCÃO</t>
  </si>
  <si>
    <t>434.030.692-49/665.953.392-34</t>
  </si>
  <si>
    <t>AC-1200500-FBB8BB45908A41EFBBA517D241FE1E2B</t>
  </si>
  <si>
    <t>02002.000335/2011-02</t>
  </si>
  <si>
    <t>630597-D</t>
  </si>
  <si>
    <t>562946-C</t>
  </si>
  <si>
    <t>HÉLIO RUBENS DENTI/SANDRA DE SOUZA DENTI</t>
  </si>
  <si>
    <t>327.310.002-87/703.609.792-20</t>
  </si>
  <si>
    <t>COLÔNIA COMEÇO</t>
  </si>
  <si>
    <t>AC-1200013-16AB422CC2F544BD8F8A4FF1373A4211</t>
  </si>
  <si>
    <t>02002.001384/2007-78</t>
  </si>
  <si>
    <t>598902-D</t>
  </si>
  <si>
    <t>009676-C</t>
  </si>
  <si>
    <t>HODILOMAR BARBOSA E SILVA</t>
  </si>
  <si>
    <t>412.737.102-15</t>
  </si>
  <si>
    <t>AC-1200450-BD0ED55B287E4C2A98906C4CE2E28DF9</t>
  </si>
  <si>
    <t>FAZENDA BOA ESPERANÇA</t>
  </si>
  <si>
    <t>JOÃO ARAÚJO DE LIMA</t>
  </si>
  <si>
    <t>013.828.532-20</t>
  </si>
  <si>
    <t>AC-1200450-46CF38A8E89F4648889CA65626A99778</t>
  </si>
  <si>
    <t>SÍTIO RENASCER</t>
  </si>
  <si>
    <t>JANISLEI PAES VERUS</t>
  </si>
  <si>
    <t>522.863.982-91</t>
  </si>
  <si>
    <t>AC-1200385-651E332495F04AF08E1CFA584EB71B22</t>
  </si>
  <si>
    <t>SÍTIO MONTE ALEGRE</t>
  </si>
  <si>
    <t>JORGE CONCEIÇÃO DA COSTA</t>
  </si>
  <si>
    <t>823.203.302-91</t>
  </si>
  <si>
    <t>AC-1200203-5181FA4304BE4F83812F16D1260D6954</t>
  </si>
  <si>
    <t>02002.000683/2022-24</t>
  </si>
  <si>
    <t>G4URHGPN</t>
  </si>
  <si>
    <t>607NX60N</t>
  </si>
  <si>
    <t>COLÔNIA BELA VISTA - 04 DE OUTUBRO - SÃO FRANCISCO</t>
  </si>
  <si>
    <t>MARGARETE BORGES DE OLIVEIRA/ARTUR MIGUEL RODRIGUES DE SOUSA COELHO</t>
  </si>
  <si>
    <t>616.443.742-34/718.279.171-48</t>
  </si>
  <si>
    <t>AC-1200609-2BBB9E416FBC44E18219CA602AD25EE5</t>
  </si>
  <si>
    <t>02002.000774/2007-21</t>
  </si>
  <si>
    <t>524889-D</t>
  </si>
  <si>
    <t>009234-C</t>
  </si>
  <si>
    <t>COLÔNIA ITAIPU</t>
  </si>
  <si>
    <t>MARIO DOS SANTOS</t>
  </si>
  <si>
    <t>183.100.602-20</t>
  </si>
  <si>
    <t>AC-1200450-B673D510137741B2BEE0402FE88FA9A0</t>
  </si>
  <si>
    <t>DEVANI PINTO DAS NEVES</t>
  </si>
  <si>
    <t>564.275.572-20</t>
  </si>
  <si>
    <t>AC-1200385-15FB63E1F59B4E4F87B650AB796106A7</t>
  </si>
  <si>
    <t>02002.001520/2007-20</t>
  </si>
  <si>
    <t>525013-D</t>
  </si>
  <si>
    <t>007967-C</t>
  </si>
  <si>
    <t>FAZENDA PICA PAU</t>
  </si>
  <si>
    <t>SIOMARA DO ROCIO NICHELE COUTINHO/JURANDIR COUTINHO</t>
  </si>
  <si>
    <t>493.258.419-91/672.638.369-04</t>
  </si>
  <si>
    <t>AC-1200138-9BD5C93958C74383AECF5511AB1D6E61</t>
  </si>
  <si>
    <t>2024-2030</t>
  </si>
  <si>
    <t>02002.000846/2021-98</t>
  </si>
  <si>
    <t>EY30YXVU</t>
  </si>
  <si>
    <t>Q6IWZKKL</t>
  </si>
  <si>
    <t xml:space="preserve"> MARIO GERMANO</t>
  </si>
  <si>
    <t>914.198.247-91</t>
  </si>
  <si>
    <t>COLÔNIA MINAS GERAIS</t>
  </si>
  <si>
    <t>AC-1200013-8504BBBAF1894FA5B1B545F5C6776EC7</t>
  </si>
  <si>
    <t>COLÔNIA SANTA JULIANA</t>
  </si>
  <si>
    <t>JOSÉ ERNANDES DOS SANTOS</t>
  </si>
  <si>
    <t>340.338.662-72</t>
  </si>
  <si>
    <t xml:space="preserve"> AC-1200609-9D0E912B49BC4956B881D42B554BC4FB</t>
  </si>
  <si>
    <t>PASSIVO RL (AA) REGENERAÇÃO</t>
  </si>
  <si>
    <t>PASSIVO PLANTIO (AA)</t>
  </si>
  <si>
    <t>PROPRIETAR</t>
  </si>
  <si>
    <t>CPF_CNPJ</t>
  </si>
  <si>
    <t xml:space="preserve">MUNICIPIO </t>
  </si>
  <si>
    <t>P_ASSENT</t>
  </si>
  <si>
    <t>A_IMOVEL</t>
  </si>
  <si>
    <t>COD_IMOVEL</t>
  </si>
  <si>
    <t>MF</t>
  </si>
  <si>
    <t>DT_ASSIN_T</t>
  </si>
  <si>
    <t>APP_BARR</t>
  </si>
  <si>
    <t>PAS_APP_AC</t>
  </si>
  <si>
    <t>PASS_APP_A</t>
  </si>
  <si>
    <t>RLP</t>
  </si>
  <si>
    <t>COTA_RES_A</t>
  </si>
  <si>
    <t>PASV_RL_AC</t>
  </si>
  <si>
    <t>PASSI_RL_A</t>
  </si>
  <si>
    <t>PAS_RL_A_R</t>
  </si>
  <si>
    <t>A_PLANTIO</t>
  </si>
  <si>
    <t>N_PROCESSO</t>
  </si>
  <si>
    <t>N_AUTO_INF</t>
  </si>
  <si>
    <t>N_EMBARGO</t>
  </si>
  <si>
    <t>PROPRIEDAD</t>
  </si>
  <si>
    <t>RVN</t>
  </si>
  <si>
    <t>JOÃO FERNANDO DOS SANTOS</t>
  </si>
  <si>
    <t>322.165.562-20</t>
  </si>
  <si>
    <t>COLÔNIA BOM SUCESSO</t>
  </si>
  <si>
    <t>AC-1200104-7DFC2DCAE036497096C55052DEDCD162</t>
  </si>
  <si>
    <t>02002.002144/2019-24</t>
  </si>
  <si>
    <t>9L6GECUT</t>
  </si>
  <si>
    <t>7TH1VQSU</t>
  </si>
  <si>
    <t>AYLTON DA SILVA NASCIMENTO</t>
  </si>
  <si>
    <t>196.154.502-00</t>
  </si>
  <si>
    <t>COLÔNIA FONTE NOVA</t>
  </si>
  <si>
    <t>AC-1200401-254969F21BDC41E1BC9B2A0F2A9585C9</t>
  </si>
  <si>
    <t>SÉRGIO SEBASTIÃO SOBRINHO</t>
  </si>
  <si>
    <t>322.163.942-20</t>
  </si>
  <si>
    <t>AC-1200104-5C7296A4322C46E4BD9CE978C877B592</t>
  </si>
  <si>
    <t>2024-2028</t>
  </si>
  <si>
    <t>02002.000393/2008-22</t>
  </si>
  <si>
    <t>569966-D</t>
  </si>
  <si>
    <t>008055-C</t>
  </si>
  <si>
    <t>PAULINO HENRIQUE DUTRA DA CRUZ/RITA AZEVEDO DE MEDEIROS DUTRA</t>
  </si>
  <si>
    <t>056.139.494-68/124.112.724-72</t>
  </si>
  <si>
    <t>COLÔNIA SANTA RITA I - COLÔNIA SANTA RITA II</t>
  </si>
  <si>
    <t>AC-1200450-E708EEE61F454421AFD0D2C3F76EBACD</t>
  </si>
  <si>
    <t>MARCELO TRIGUEIRO REIS</t>
  </si>
  <si>
    <t>703.808.532-80</t>
  </si>
  <si>
    <t>COLÔNIA SANTÍSSIMA - COLÔNIA SANTA MARIA</t>
  </si>
  <si>
    <t>AC-1200104-E432B82B6F60463DAD1AA75602F6F194</t>
  </si>
  <si>
    <t>02002.001490/2007-51</t>
  </si>
  <si>
    <t>078799-D</t>
  </si>
  <si>
    <t>006962-C</t>
  </si>
  <si>
    <t>LOURENÇO VILAMOSKI</t>
  </si>
  <si>
    <t>349.503.112-04</t>
  </si>
  <si>
    <t>COLÔNIA SÃO LOURENÇO</t>
  </si>
  <si>
    <t>PAD SÃO JOÃO DO BALANCEIO</t>
  </si>
  <si>
    <t>AC-1200013-875B84B708424A74BFECD426CBBFF781</t>
  </si>
  <si>
    <t>02002.001532/2007-54 - 02002.001294/2007-87</t>
  </si>
  <si>
    <t>569017-D / 569379-D</t>
  </si>
  <si>
    <t>009698-C / 7562-C</t>
  </si>
  <si>
    <t>691.976.522-53</t>
  </si>
  <si>
    <t>AC-1200807-EA60134E644247A0B3A5317704E41061</t>
  </si>
  <si>
    <t>279.647.959-53</t>
  </si>
  <si>
    <t>AC-1200450-AD4D61131D05417FAE3AD375844D75B5</t>
  </si>
  <si>
    <t>995.294.592-20</t>
  </si>
  <si>
    <t>EDMILSON GOMES DUTRA</t>
  </si>
  <si>
    <t>PA SANTA LUZIA</t>
  </si>
  <si>
    <t>AC-1200203-AD7FD5C0AFFD42EB8608EA28D7E950B5</t>
  </si>
  <si>
    <t>02002.001109/2007-54</t>
  </si>
  <si>
    <t>569126 - D</t>
  </si>
  <si>
    <t>007353 - C</t>
  </si>
  <si>
    <t>ORESTE AFONSO</t>
  </si>
  <si>
    <t>237.352.791-04</t>
  </si>
  <si>
    <t>COLÔNIA SANTO AFONSO</t>
  </si>
  <si>
    <t>AC-1200179-F8840003334C4831B2D9FE9E441ECCE3</t>
  </si>
  <si>
    <t>FRANCISCO MESSIAS VIANA DE SOUZA</t>
  </si>
  <si>
    <t>681.121.222-53</t>
  </si>
  <si>
    <t>AC-1200302-B782CC15895C45F2A6990B1B4B1D5D4E</t>
  </si>
  <si>
    <t>LUISLAI LIMA ROCHA</t>
  </si>
  <si>
    <t>495.188.282-53</t>
  </si>
  <si>
    <t>COLÔNIA SANTA CLARA</t>
  </si>
  <si>
    <t>CLAUDENICE ASSIS JOSÉ</t>
  </si>
  <si>
    <t>465.795.402-49</t>
  </si>
  <si>
    <t>EDELSON NERI DE ALBUQUERQUE</t>
  </si>
  <si>
    <t>699.588.582-15</t>
  </si>
  <si>
    <t>ADEVANIO BATISTA DA SILVA</t>
  </si>
  <si>
    <t>689.106.812-68</t>
  </si>
  <si>
    <t>COLÔNIA CINCO DE MARÇO</t>
  </si>
  <si>
    <t>RONILDA AMARO DA SILVA VELOSO</t>
  </si>
  <si>
    <t>349.741.212-00</t>
  </si>
  <si>
    <t>COLÔNIA JERUSALÉM LOTE 127</t>
  </si>
  <si>
    <t>ADRIANA MARIA RECKZIEGEL</t>
  </si>
  <si>
    <t>695.691.932-04</t>
  </si>
  <si>
    <t>COLÔNIA BELA ALIANÇA I</t>
  </si>
  <si>
    <t>AC-1200609-A648BF9D4B0C4B7E96A41AB3EC305DEA</t>
  </si>
  <si>
    <t>AC-1200013-5B3A14423A1D452FA0E605F0A96DD79B</t>
  </si>
  <si>
    <t>AC-1200609-BF4FB02A7061442093DAD77CBF7A90C0</t>
  </si>
  <si>
    <t>AC-1200500-AA5636199D324E96BD5BFD4D84D8A723</t>
  </si>
  <si>
    <t xml:space="preserve"> AC-1200385-D9235C5F0F0C4221A81BD589D10D3BC3</t>
  </si>
  <si>
    <t>AC-1200013-5EAF01B88D5344F99B16DBDDD34AFBE6</t>
  </si>
  <si>
    <t>02002.001877/2007-16</t>
  </si>
  <si>
    <t>569062-D</t>
  </si>
  <si>
    <t>007448-C</t>
  </si>
  <si>
    <t>RANCHO NOVA ALVORADA</t>
  </si>
  <si>
    <t>02002.000471/2010-11/ 02002.000465/2010-56</t>
  </si>
  <si>
    <t>630459-D/630454-D</t>
  </si>
  <si>
    <t>559043-C/559040-C</t>
  </si>
  <si>
    <t>JOÃO PAULO MAIA</t>
  </si>
  <si>
    <t>003.842.202-66</t>
  </si>
  <si>
    <t>COLÔNIA ESTRELA DA MANHÃ - LOTE 564 E COLÔNIA SÃO PEDRO - LOTE 565</t>
  </si>
  <si>
    <t>GERALDO MAMEDES MAIA/ANA DAS GRAÇAS MAIA</t>
  </si>
  <si>
    <t>290.576.126-15/643.457.342-15</t>
  </si>
  <si>
    <t>COLÔNIA IAPU - LT - 331</t>
  </si>
  <si>
    <t>COLÔNIA DOIS DE OUTUBRO - LOTE 561</t>
  </si>
  <si>
    <t>COLÔNIA JACARÉ - LOTE 549</t>
  </si>
  <si>
    <t>COLÔNIA NOVA ESPERANÇA - LOTE 589 E COLÔNIA PRIMAVERA - LOTE 587</t>
  </si>
  <si>
    <t>COLÔNIA SANTA LUZIA - LOTE 322</t>
  </si>
  <si>
    <t>AC-1200013-BC81790472D64359AB7C34AF5619AEA2</t>
  </si>
  <si>
    <t>AC-1200013-B835336FEA78458DAD51A21F798513A1</t>
  </si>
  <si>
    <t>AC-1200013-3BF9947BA05941C080083D0811842EA8</t>
  </si>
  <si>
    <t>AC-1200013-637D85FB399B427FB14E5926A2920A2F</t>
  </si>
  <si>
    <t>AC-1200013-B0C4B7DA2764409FABDB61E91F96EDE1</t>
  </si>
  <si>
    <t>AC-1200013-FA56706C25BD4B778E169A6B4B246384</t>
  </si>
  <si>
    <t xml:space="preserve">CLEILDO CEZAR FERNANDES </t>
  </si>
  <si>
    <t xml:space="preserve">SEVERIANO RAMOS MERCHAM </t>
  </si>
  <si>
    <t xml:space="preserve"> SÍTIO TRÊS IRMÃOS</t>
  </si>
  <si>
    <t>AC-1200807-1484018B93F940EB806A34C1D0379098</t>
  </si>
  <si>
    <t>GIZELLY KARINA CORREIA RIBEIRO</t>
  </si>
  <si>
    <t>010.951.622-25</t>
  </si>
  <si>
    <t>JOSÉ ANDRADE DE FARIA</t>
  </si>
  <si>
    <t>249.395.101-82</t>
  </si>
  <si>
    <t>02002.101017/2017-45</t>
  </si>
  <si>
    <t>9139252-E</t>
  </si>
  <si>
    <t>757607-E</t>
  </si>
  <si>
    <t>COLÔNIA JABOTICABA</t>
  </si>
  <si>
    <t>411.904.912-49</t>
  </si>
  <si>
    <t>ELILSO DE OLIVEIRA DA SILVA</t>
  </si>
  <si>
    <t>AC-1200344-770F4DC0C8E04B2595E4B8C2534155ED</t>
  </si>
  <si>
    <t>AC-1200450-1926CE5AA4C943678629351BB8EC0727</t>
  </si>
  <si>
    <t>SÃO JOSÉ AGROPECUÁRIA LTDA</t>
  </si>
  <si>
    <t>49.111.463/0001-10</t>
  </si>
  <si>
    <t>AC-1200401-918FF30555C5476DAEA64A8BA14869B6</t>
  </si>
  <si>
    <t>RANCHO MORETTI I E RANCHO MORETTI 2</t>
  </si>
  <si>
    <t>OCLAIR MORETTI/ROSINEI ROSSATO MORETTI</t>
  </si>
  <si>
    <t>377.967.551-04 /483.674.601-97</t>
  </si>
  <si>
    <t>AC-1200013-5D4CA7A5CFDA45C69B02EB95278BF1FC</t>
  </si>
  <si>
    <t>COLÔNIA IRACEMA</t>
  </si>
  <si>
    <t>FRANCISCO AZEVEDO NASCIMENTO</t>
  </si>
  <si>
    <t>542.507.302-04</t>
  </si>
  <si>
    <t>AC-1200500-238CEE726E6D48C09CED963F6BC1756F</t>
  </si>
  <si>
    <t>FRANCISCO FIRMIANO BARBOZA/MIRIAN FACUNDO LIRA</t>
  </si>
  <si>
    <t>197.308.882-72/495.543.872-53</t>
  </si>
  <si>
    <t>AC-1200104-045BD381A30B454686EAC2FCE2A99AB2</t>
  </si>
  <si>
    <t>JOSÉ DE SOUZA ALMEIDA</t>
  </si>
  <si>
    <t>229.892.182-20</t>
  </si>
  <si>
    <t>AC-1200203-8F1A8DAEC97D4F82BBB1E7B09DD3A1B6</t>
  </si>
  <si>
    <t>ANTONIO EDSON DE OLIVEIRA LACERDA</t>
  </si>
  <si>
    <t>360.138.382-91</t>
  </si>
  <si>
    <t>AC-1200302-427191743F834409BE42CE59241F4958</t>
  </si>
  <si>
    <t>02002.002773/2023-31/02002.002806/2023-42</t>
  </si>
  <si>
    <t>4TO8R7UJ/SVK175AN</t>
  </si>
  <si>
    <t>OEGQQT7F/8QRBPMEA</t>
  </si>
  <si>
    <t>457.687.718-67</t>
  </si>
  <si>
    <t>COLÔNIA GUARANI DA AMIZADE - LOTE 430</t>
  </si>
  <si>
    <t>AC-1200385-895B80DE17A54A27BDFD8A00E6FE48F4</t>
  </si>
  <si>
    <t>COLÔNIA NOSSA S. APARECIDA (LOTE 427) - SANTA LUZIA (LOTE 426)</t>
  </si>
  <si>
    <t>AC-1200385-46328BB3387A496F92004AB8E7057FA3</t>
  </si>
  <si>
    <t>COLÔNIA SANTA LUZIA LOTE 424 - 06 IRMÃOS LOTE 466 - SANTO ANTÔNIO LOTE 467 - SÃO CAMILO LOTE 372</t>
  </si>
  <si>
    <t>AC-1200385-CC86C4F912C045C7BF062EA3761A9B06</t>
  </si>
  <si>
    <t>2024-2031</t>
  </si>
  <si>
    <t>217.194.622-91</t>
  </si>
  <si>
    <t xml:space="preserve"> COLÔNIA BOA ESPERANÇA</t>
  </si>
  <si>
    <t>AC-1200500-2FEFBC811179443F9B0FF9C35CCE1449</t>
  </si>
  <si>
    <t>02002.001144/2008-54</t>
  </si>
  <si>
    <t>635964-D</t>
  </si>
  <si>
    <t>554009-C</t>
  </si>
  <si>
    <t>CLEITON BARROS DE SOUZA OLIVEIRA</t>
  </si>
  <si>
    <t>690.988.322-53</t>
  </si>
  <si>
    <t>CHÁCARA PARAÍSO</t>
  </si>
  <si>
    <t>AC-1200104-A56F8521D4374C1DA6DBFD9147650763</t>
  </si>
  <si>
    <t>COLÔNIA CRISTO REI - LOTE 264 - B</t>
  </si>
  <si>
    <t>ADRIANA MARQUES ROCHA SEHREIBER</t>
  </si>
  <si>
    <t>618.432.532-91</t>
  </si>
  <si>
    <t>CARLOS BENICIO DE MELO</t>
  </si>
  <si>
    <t>597.144.842-00</t>
  </si>
  <si>
    <t>COLÔNIA MENINO JESUS</t>
  </si>
  <si>
    <t>AC-1200013-C557F08F65AB4094A300324A4A578ECB</t>
  </si>
  <si>
    <t>AC-1200401-1F3CF17BF92A4DD699B4D4F8348FA84D</t>
  </si>
  <si>
    <t>COLÔNIA NOVA SORTE - LOTE 75</t>
  </si>
  <si>
    <t>002.810.622-93</t>
  </si>
  <si>
    <t>ELIZABETE LEANDRO NOGUEIRA</t>
  </si>
  <si>
    <t>AC-1200013-AAEE85FD048F4E90A99AAAF74DD6B9BD</t>
  </si>
  <si>
    <t>525017 - D</t>
  </si>
  <si>
    <t xml:space="preserve">7971 - C </t>
  </si>
  <si>
    <t>ASSIS FARIAS ALVES/MARIA ELIZABETH DE SIQUEIRA OLIVEIRA</t>
  </si>
  <si>
    <t>623.866.462-20/623.999.852-49</t>
  </si>
  <si>
    <t>AC-1200807-AC453EAE82A240D8AB3DC729E7194B03</t>
  </si>
  <si>
    <t>ARLETE NERI DE ALBUQUERQUE</t>
  </si>
  <si>
    <t>138.131.962-91</t>
  </si>
  <si>
    <t>AC-1200609-13E9B6C4A76647F7BCA79D8DFA47521A</t>
  </si>
  <si>
    <t>JAQUELINE LIMA DOS SANTOS</t>
  </si>
  <si>
    <t>832.027.572-53</t>
  </si>
  <si>
    <t>AC-1200385-9E77997571594C35BE7F72EF20B00758</t>
  </si>
  <si>
    <t>ELZIANE OLIVEIRA DAS CHAGAS DIAS</t>
  </si>
  <si>
    <t>807.020.822-87</t>
  </si>
  <si>
    <t xml:space="preserve">02002.000582/2010-10 </t>
  </si>
  <si>
    <t>095347-D</t>
  </si>
  <si>
    <t>007646-C</t>
  </si>
  <si>
    <t>COLÔNIA DEUS É PAI</t>
  </si>
  <si>
    <t>REINALDO VILAS BOAS DE OLIVEIRA</t>
  </si>
  <si>
    <t>390.426.342-00</t>
  </si>
  <si>
    <t>AC-1200450-F8DC299113BC47C7856048F4C0A000D4</t>
  </si>
  <si>
    <t>02002.000084/2011-58</t>
  </si>
  <si>
    <t>628231-D</t>
  </si>
  <si>
    <t>377267-C</t>
  </si>
  <si>
    <t>MONIKELY MENDONÇA DO NASCIMENTO</t>
  </si>
  <si>
    <t>966.111.462-53</t>
  </si>
  <si>
    <t>AC-1200344-A0A382EEACD5498DB96D5BE17D08B89E</t>
  </si>
  <si>
    <t>02002.001015/2006-02/02002.000760/2020-84</t>
  </si>
  <si>
    <t>526112-D - 0VIIYPDR</t>
  </si>
  <si>
    <t>009251-C - 2RL0AU0K</t>
  </si>
  <si>
    <t>VANOR FRISSO ENDRINGER/MARLENE DE ANGELI ENDRINGER</t>
  </si>
  <si>
    <t>493.470.557-00/826.387.647-87</t>
  </si>
  <si>
    <t>FAZENDA CAPIXABA</t>
  </si>
  <si>
    <t>AC-1200344-AB6210555E474CA78A27FF46DDF30742</t>
  </si>
  <si>
    <t>02002.002277/2022-04/02002.002276/2022-51/02002.100756/2017-10</t>
  </si>
  <si>
    <t xml:space="preserve">U6154Q4G - RAQFGY53 -  9131707-E  </t>
  </si>
  <si>
    <t>B7OIPCIC - WWIL7KA1 - 757121-E</t>
  </si>
  <si>
    <t>PEDRO APARECIDO DOTTO JÚNIOR/JOÃO CÉSAR DOTTO</t>
  </si>
  <si>
    <t>064.697.468-88/064.511.048-50</t>
  </si>
  <si>
    <t>FAZENDA DAS PALMEIRAS</t>
  </si>
  <si>
    <t>AC-1200807-124C1EEC588F47238C0152D195DF069F</t>
  </si>
  <si>
    <t>FAZENDA SÃO JERÔNIMO</t>
  </si>
  <si>
    <t>A3 AGROPECUÁRIA LTDA</t>
  </si>
  <si>
    <t>39.150.281/0001-02</t>
  </si>
  <si>
    <t>AC-1200302-CA7A01237FD341FCA23AF375FD8A1A14</t>
  </si>
  <si>
    <t>LOTE 42 MATRÍCULA 359 - LOTE 43 MATRÍCULA 263 - LOTE 50 MATRÍCULA 314</t>
  </si>
  <si>
    <t>EDISON SOARES CAVALCANTE</t>
  </si>
  <si>
    <t>035.853.442-91</t>
  </si>
  <si>
    <t>AC-1200609-078EB9B9A2FA4C2CB18E5CAF1AC5A013</t>
  </si>
  <si>
    <t>ADONIAS ARAÚJO DA SILVA</t>
  </si>
  <si>
    <t>RANCHO BELO MONTE</t>
  </si>
  <si>
    <t>AC-1200401-D2DA39BE653044FB99D47AA153C7A8DC</t>
  </si>
  <si>
    <t>02002.001178/2007-68/02002.001181/2007-81/02002.001182/2007-26</t>
  </si>
  <si>
    <t>569104-D - 569221-D -569097-D</t>
  </si>
  <si>
    <t>007473-C - 007470-C - 7468-C</t>
  </si>
  <si>
    <t>FRANCISCO SOARES DA CUNHA</t>
  </si>
  <si>
    <t>224.817.702-00</t>
  </si>
  <si>
    <t>SÍTIO ESTRELA DO NORTE</t>
  </si>
  <si>
    <t>AC-1200203-253DF7E5FB2D4EBE815423DC64426495</t>
  </si>
  <si>
    <t>02002.001023/2007-21</t>
  </si>
  <si>
    <t>568962-D</t>
  </si>
  <si>
    <t>7881-C</t>
  </si>
  <si>
    <t>ABÁDIA ARAÚJO DA SILVA</t>
  </si>
  <si>
    <t>COLÔNIA PRECIOSA</t>
  </si>
  <si>
    <t xml:space="preserve"> AC-1200401-B48408A3BD9748F992E1EC94DB9B4CB5</t>
  </si>
  <si>
    <t>604.674.792-91</t>
  </si>
  <si>
    <t>FERNANDA GOMES DOS SANTOS</t>
  </si>
  <si>
    <t>785.021.602-49</t>
  </si>
  <si>
    <t>COLÔNIA SANTA AMELIA</t>
  </si>
  <si>
    <t>AC-1200104-E47D41F5F0674318B2D8C5B06D68B075</t>
  </si>
  <si>
    <t>JOSE JAIRLAN ARAÚJO OLIVEIRA</t>
  </si>
  <si>
    <t>031.545.712-05</t>
  </si>
  <si>
    <t>AC-1200609-DF888A1D539947E1A317E0DC061F382D</t>
  </si>
  <si>
    <t>ANTONIO DA SILVA NASCIMENTO</t>
  </si>
  <si>
    <t>434.561.972-68</t>
  </si>
  <si>
    <t>AC-1200609-AE5BCD8795434AB7B287B01C7D092152</t>
  </si>
  <si>
    <t>02002.000756/2007-49</t>
  </si>
  <si>
    <t>524906-D</t>
  </si>
  <si>
    <t>009249-C</t>
  </si>
  <si>
    <t>572.927.872-15/608.044.402-04</t>
  </si>
  <si>
    <t>COLÔNIA SANTO ANTONIO</t>
  </si>
  <si>
    <t>AC-1200385-B053D480C0C04C9794074F35988A45FB</t>
  </si>
  <si>
    <t>02002.001542/2007-90</t>
  </si>
  <si>
    <t>569570-D</t>
  </si>
  <si>
    <t>7208-C</t>
  </si>
  <si>
    <t>MANOEL RODRIGUES DE SOUZA</t>
  </si>
  <si>
    <t>164.433.062-87</t>
  </si>
  <si>
    <t>AC-1200013-F8766F3F593A42AD9116E408AFADDF50</t>
  </si>
  <si>
    <t>FAZENDA DOIS IRMÃOS</t>
  </si>
  <si>
    <t>610.842.202-53</t>
  </si>
  <si>
    <t>JOSÉ ALVES RIOS</t>
  </si>
  <si>
    <t>PDS TÔNICO SENA</t>
  </si>
  <si>
    <t>AC-1200336-70B7C7B77F46450E851488DFA7D1A536</t>
  </si>
  <si>
    <t>02002.001018/2007-19</t>
  </si>
  <si>
    <t>568986-D</t>
  </si>
  <si>
    <t>377183-C</t>
  </si>
  <si>
    <t>IRES DE FATIMA SILVA DA COSTA/LEONILSON ALMEIDA DE LIMA</t>
  </si>
  <si>
    <t>945.315.362-15/722.138.682-04</t>
  </si>
  <si>
    <t xml:space="preserve"> SÍTIO BOM JESUS</t>
  </si>
  <si>
    <t>AC-1200427-5E03CDCDB6284EEDAE0CDD0D810EE853</t>
  </si>
  <si>
    <t>JOSÉ ALEXANDRE DA SILVA</t>
  </si>
  <si>
    <t>643.656.542-68</t>
  </si>
  <si>
    <t>COLÔNIA BOCA DO IRA</t>
  </si>
  <si>
    <t>AC-1200302-8D7EA691F5CB45CC8A789FB184474F1B</t>
  </si>
  <si>
    <r>
      <t>PAULA RIBEIRO FERNANDES</t>
    </r>
    <r>
      <rPr>
        <sz val="14"/>
        <color rgb="FFFF0000"/>
        <rFont val="Arial"/>
        <family val="2"/>
      </rPr>
      <t xml:space="preserve"> </t>
    </r>
  </si>
  <si>
    <t>PAULA RIBEIRO FERNANDES</t>
  </si>
  <si>
    <t xml:space="preserve">EVANDRO ALVES DA SILVA  </t>
  </si>
  <si>
    <t>RONIS DE SOUZA SILVA</t>
  </si>
  <si>
    <t>014.988.502-43</t>
  </si>
  <si>
    <t>AC-1200013-1DCD903240F343B49EF010711B07D39A</t>
  </si>
  <si>
    <t>FRANCISCO FERNANDES LIMA/ DEUZIMAR MOURA DAMASCENO LIMA</t>
  </si>
  <si>
    <t>340.581.332-87/339.380.912-15</t>
  </si>
  <si>
    <t>COLÔNIAS SANTA RAIMUNDA - LOTE 186A, SANTA RAIMUNDA - LOTE 186 (REMANESCENTE)</t>
  </si>
  <si>
    <t>PA SANTO ANTÔNIO DO PEIXOTO</t>
  </si>
  <si>
    <t>AC-1200013-445D2F3994274D8CA14E587845EE51E6</t>
  </si>
  <si>
    <t>COLÔNIA V5</t>
  </si>
  <si>
    <t>ABILIO CEZAR RODRIGUES BARROS</t>
  </si>
  <si>
    <t>435.458.742-49</t>
  </si>
  <si>
    <t>AC-1200401-659189EC63324624A7D128A69D776BCB</t>
  </si>
  <si>
    <t>02002.001512/2007-83</t>
  </si>
  <si>
    <t>569019-D</t>
  </si>
  <si>
    <t>017.565.052-76/639.463.512-04</t>
  </si>
  <si>
    <t>COLÔNIA SIMPATIA</t>
  </si>
  <si>
    <t>AC-1200013-E5A3E9C68F5340AE84BFE8E1A6CB810C</t>
  </si>
  <si>
    <t>CHÁCARA SANTO ANTÔNIO</t>
  </si>
  <si>
    <t>SANDRO DE MOURA SOUZA/SONIA MARIA DA SEIVA MENDES</t>
  </si>
  <si>
    <t>483.561.232-91/371.934.652-87</t>
  </si>
  <si>
    <t xml:space="preserve"> AC-1200203-C360159A6BEB4FECA1549CD0B923B933</t>
  </si>
  <si>
    <t>02002.001119/2007-90</t>
  </si>
  <si>
    <t>569148-D</t>
  </si>
  <si>
    <t>7375-C</t>
  </si>
  <si>
    <t>ONILTON DE CARVALHO FRANCISCO</t>
  </si>
  <si>
    <t xml:space="preserve"> 058.514.162-20</t>
  </si>
  <si>
    <t>AC-1200203-488658E2B6DA49A9A473C566E41E526C</t>
  </si>
  <si>
    <t>02002.001816/2023-61/02002.100558/2017-56</t>
  </si>
  <si>
    <t>QUU8X3JD/9139212-E</t>
  </si>
  <si>
    <t>38244MEW/754163-E</t>
  </si>
  <si>
    <t>COLÔNIA QUATRO IRMÃOS (LOTE 526)</t>
  </si>
  <si>
    <t>FRANCISCO FERNANDES DE LIMA</t>
  </si>
  <si>
    <t>955.394.502-30</t>
  </si>
  <si>
    <t>AC-1200385-2B441AE7D4AA4A2288777782DD0C20B6</t>
  </si>
  <si>
    <t>RAIMUNDO GALVÃO DA SILVA</t>
  </si>
  <si>
    <t>433.950.232-49</t>
  </si>
  <si>
    <t>FAZENDA TRIÂNGULO</t>
  </si>
  <si>
    <t>AC-1200302-F223DB5998C14957B6546C46CA8150E3</t>
  </si>
  <si>
    <t>02002.001369/2021-88</t>
  </si>
  <si>
    <t>VQYBN2HG</t>
  </si>
  <si>
    <t>R6MEWNKV</t>
  </si>
  <si>
    <t>ALEXANDRA DA SILVA CUNHA</t>
  </si>
  <si>
    <t>542.977.962-87</t>
  </si>
  <si>
    <t>COLÔNIA PAI E FILHO</t>
  </si>
  <si>
    <t>AC-1200807-4E3D0821F2634CAFB22A3951BB774B04</t>
  </si>
  <si>
    <t>02002.000564/2011-19</t>
  </si>
  <si>
    <t>630903-D</t>
  </si>
  <si>
    <t>556267-C</t>
  </si>
  <si>
    <t>COLÔNIA SANTA MARIA – COLÔNIA BOM JESUS</t>
  </si>
  <si>
    <t>840.651.502-30</t>
  </si>
  <si>
    <t>PA ORIENTE</t>
  </si>
  <si>
    <t xml:space="preserve"> AC-1200401-089F9932371147BA872D79BC81A8549C</t>
  </si>
  <si>
    <t>FERNANDO LOURENÇO DA SILVA</t>
  </si>
  <si>
    <t>280.920.998-71</t>
  </si>
  <si>
    <t>AC-1200104-F3CDB5375ED849EC94718C610E89703E</t>
  </si>
  <si>
    <t>02002.000976/2005-19/02002.001845/2007-11</t>
  </si>
  <si>
    <t>526341 D/569402 D</t>
  </si>
  <si>
    <t>377422 C/007719 C</t>
  </si>
  <si>
    <t>COLÔNIA RECANTO</t>
  </si>
  <si>
    <t>MATIAS IQUES DIAS SILVA</t>
  </si>
  <si>
    <t>002.718.072-70</t>
  </si>
  <si>
    <t>AC-1200104-3A162976E72B48B4A95718539D9A09A0</t>
  </si>
  <si>
    <t>02002.000260/2014-02</t>
  </si>
  <si>
    <t xml:space="preserve">  9069225-E</t>
  </si>
  <si>
    <t xml:space="preserve"> 688849-E</t>
  </si>
  <si>
    <t>COLÔNIA MOREIRA</t>
  </si>
  <si>
    <t>JOÃO MOREIRA/RAQUEL FREITAS CERQUEIRA MOREIRA</t>
  </si>
  <si>
    <t>034.522.577-54/722.610.052-53</t>
  </si>
  <si>
    <t>AC-1200013-444CA59D4251470F94C14CCC387A2FB6</t>
  </si>
  <si>
    <t>7809-C</t>
  </si>
  <si>
    <t>ALUIZIO FRANCISCO DE SOUZA MARQUES/VERA LUCIA FERREIRA</t>
  </si>
  <si>
    <t>609.867.512-00/664.958.222-00</t>
  </si>
  <si>
    <t xml:space="preserve"> AC-1200013-830B9FD7B9A242DE97531F3F97A165C9</t>
  </si>
  <si>
    <t>02002.000551/2011-40</t>
  </si>
  <si>
    <t>630488-D</t>
  </si>
  <si>
    <t>553874-C</t>
  </si>
  <si>
    <t xml:space="preserve"> MÁRCIO DE CARVALHO</t>
  </si>
  <si>
    <t>927.495.001-25</t>
  </si>
  <si>
    <t>AC-1200203-D2550DFE4A2F4CC39C616A649BD8FE40</t>
  </si>
  <si>
    <t>02002.002062/2007-46</t>
  </si>
  <si>
    <t>569455-D</t>
  </si>
  <si>
    <t>7081-C</t>
  </si>
  <si>
    <t>MARCELO LEMOS DE SOUSA/VICENÇA BEZERRA DA SILVA</t>
  </si>
  <si>
    <t>465.711.082-91/780.622.173-53</t>
  </si>
  <si>
    <t>SENADOR GUIMARD</t>
  </si>
  <si>
    <t>AC-1200450-12DD224A7AC34261986A6ACED5FBE5FE</t>
  </si>
  <si>
    <t>ALZENIRA TEIXEIRA DE ALMEIDA OLIVEIRA/DEVANIL MACIEL DE OLVEIRA</t>
  </si>
  <si>
    <t>780.347.602-34/322.645.002-63</t>
  </si>
  <si>
    <t>AC-1200401-E7AC94CCA0FA40F8A929F036571B840E</t>
  </si>
  <si>
    <t>02002.000528/2023-99/02002.000525/2023-55</t>
  </si>
  <si>
    <t xml:space="preserve"> IYAUXB5E /URU3T1ZE</t>
  </si>
  <si>
    <t xml:space="preserve"> OA8CIAXZ/ 9OIW1D8B</t>
  </si>
  <si>
    <t>322.047.872-72/051.534.762-00</t>
  </si>
  <si>
    <t>PA TRIUNFO</t>
  </si>
  <si>
    <t>AC-1200385-FA4E6761827F4D51A9B785CEA18BE330</t>
  </si>
  <si>
    <t>VAGNER DE ARAUJO LIMA</t>
  </si>
  <si>
    <t>009.167.772-60</t>
  </si>
  <si>
    <t>AC-1200609-1046138D79BC47588B3CECABD1267BF1</t>
  </si>
  <si>
    <t>3</t>
  </si>
  <si>
    <t>FRANCISCO DAS CHAGAS DOS SANTOS LYRA/ANTONIA VANGINER SILVA SANTOS</t>
  </si>
  <si>
    <t>483.858.832-15/918.292.912-20</t>
  </si>
  <si>
    <t>PA BANDEIRANTE</t>
  </si>
  <si>
    <t>AC-1200807-F693ACA663114ACD800DCC1883428501</t>
  </si>
  <si>
    <t>AMIR DOMINGUES DE AVILA</t>
  </si>
  <si>
    <t>100.545.969-04</t>
  </si>
  <si>
    <t>AC-1200013-916E8D6363F74FCF92B69829147880C8</t>
  </si>
  <si>
    <t>LUIZ CARLOS DE LIMA</t>
  </si>
  <si>
    <t>322.443.802-97</t>
  </si>
  <si>
    <t>AC-1200013-3013E340C9744BB0AEE6F0B694311E66</t>
  </si>
  <si>
    <t>321.128.902-04/484.548.502-87</t>
  </si>
  <si>
    <t>AILTON DA SILVA MELO/VALDENICE LEMES MELO</t>
  </si>
  <si>
    <t>AC-1200450-3F0FE5D1AAA94F648CF8E3288CD21F3E</t>
  </si>
  <si>
    <t>ACRELANDIA</t>
  </si>
  <si>
    <t>PLACIDO DE CASTRO</t>
  </si>
  <si>
    <t>MIRIAN DE SOUZA SANTOS DE OLIVEIRA/JOAO AGRIPINO DE OLIVEIRA</t>
  </si>
  <si>
    <t>COLONIA NOSSA SENHORA - COLONIA CEZAREIA</t>
  </si>
  <si>
    <t>COLONIA SÃO SEBASTIAO</t>
  </si>
  <si>
    <t>SERINGAL VITORIA NOVA TALHAO I</t>
  </si>
  <si>
    <t>COLONIA MANCHA VERDE</t>
  </si>
  <si>
    <t>COLONIA SAO JOSE - COLONIA NOSSA SENHORA DE FATIMA</t>
  </si>
  <si>
    <t>COLONIA PINGO D'AGUA</t>
  </si>
  <si>
    <t>COLONIA PANTANAL</t>
  </si>
  <si>
    <t>TARAUACA</t>
  </si>
  <si>
    <t>PA TARAUACA</t>
  </si>
  <si>
    <t>AC-1200401-C0E624F781964FB3AF5B0E59D940370D</t>
  </si>
  <si>
    <t>02002.000699/2016-99</t>
  </si>
  <si>
    <t>9116132-E</t>
  </si>
  <si>
    <t>688997-E</t>
  </si>
  <si>
    <t>COLONIA NOVA PALESTINA - NOVA CANAA - ALENCAR - NOVA VIDA - PICA PAU - SANTA LUZIA</t>
  </si>
  <si>
    <t>DANIEL DOS SANTOS SILVA/CATIA LUCIA DOS SANTOS</t>
  </si>
  <si>
    <t>013.800.632-64 / 028.817.842-40</t>
  </si>
  <si>
    <t>FAZENDA AMERICA</t>
  </si>
  <si>
    <t>FEIJO</t>
  </si>
  <si>
    <t>AC-1200302-2F2792E601114D89934CF4C7F13A1D08</t>
  </si>
  <si>
    <t>02002.001118/2022-84/02002.000619/2022-43</t>
  </si>
  <si>
    <t>FFT14T67/ORPT62WF</t>
  </si>
  <si>
    <t>CFLT8XJV/KIQRTMXG</t>
  </si>
  <si>
    <t>348.627.732-49 / 249.279.101-72</t>
  </si>
  <si>
    <t>AC-1200500-49DBC3AFEDDE4208B9094E8D15D1E91C</t>
  </si>
  <si>
    <t>LOTE 207 - P.A.D. BOA ESPERANÇA - COLONIA J.W</t>
  </si>
  <si>
    <t>PAD BOA ESPERANCA</t>
  </si>
  <si>
    <t>JOSE CIRIACO DE CRISTO,/ MARIA DE LOURDES LEAL DE CRISTO</t>
  </si>
  <si>
    <t>02002.001701/2007.56</t>
  </si>
  <si>
    <t>525227-D</t>
  </si>
  <si>
    <t>9268-C</t>
  </si>
  <si>
    <t>COLÔNIA ALMEIDA</t>
  </si>
  <si>
    <t>045.867.102-92</t>
  </si>
  <si>
    <t>JOAO HENRIQUE REZENDE FIGUEIREDO</t>
  </si>
  <si>
    <t>COLONIA BELA VISTA - LOTE 362 (REMANESCENTE)</t>
  </si>
  <si>
    <t>AC-1200013-31DEE72F10C940FDB7D4E2A8E18FE67A</t>
  </si>
  <si>
    <t>2024 - 2025</t>
  </si>
  <si>
    <t>DAIANE APARECIDA MAIA SALAZAR GUARESQUE/JOSÉ MARIO GUARESQUE</t>
  </si>
  <si>
    <t>009700-C</t>
  </si>
  <si>
    <t>155.390.242-49</t>
  </si>
  <si>
    <t>FAZENDA ALIDE</t>
  </si>
  <si>
    <t>AC-1200500-50B9C092BE1A49A98AD8F261D2884620</t>
  </si>
  <si>
    <t>02002.000026/2009-18/02002.000453/2011-11</t>
  </si>
  <si>
    <t>526284-D/629443-D</t>
  </si>
  <si>
    <t>554035-C/554953-C</t>
  </si>
  <si>
    <t>411.728.922-53</t>
  </si>
  <si>
    <t>AC-1200203-90A9AC9BB65C4D6E8DF27C7A01894972</t>
  </si>
  <si>
    <t>02002.001471/2023-45</t>
  </si>
  <si>
    <t>P5TJATLP</t>
  </si>
  <si>
    <t>9UNCW0ZM</t>
  </si>
  <si>
    <t>FAZENDA BEJA FLOR</t>
  </si>
  <si>
    <t>JOSE MOURAO DA COSTA FILHO</t>
  </si>
  <si>
    <t>CARLOS GIOVANI ONOFRE GUIMARAES</t>
  </si>
  <si>
    <t>SEBASTIANA EDILA GONZAGA DE LIMA</t>
  </si>
  <si>
    <t>443.735.032-49</t>
  </si>
  <si>
    <t>AC-1200302-221167EC7C1F44BAAD845A999BC77A03</t>
  </si>
  <si>
    <t>4022.013453.01828/2021-16</t>
  </si>
  <si>
    <t>1426-C</t>
  </si>
  <si>
    <t>1428-C</t>
  </si>
  <si>
    <t>CHACARA BALNEARIO INCOE OVO II</t>
  </si>
  <si>
    <t>ADELINO DE FREITAS SANTOS</t>
  </si>
  <si>
    <t>005.036.042-67</t>
  </si>
  <si>
    <t>COLÔNIA DEUS DE ISRAEL</t>
  </si>
  <si>
    <t>AC-1200138-8D3F1308B46546E39F13E2C40BA43114</t>
  </si>
  <si>
    <t>GUILHERMINA DE OLIVEIRA/MANOEL SOARES DE OLIVEIRA</t>
  </si>
  <si>
    <t>925.112.289-04/300.476.339-72</t>
  </si>
  <si>
    <t>AC-1200385-E7A52C03816A4BB9AAF7ACC6C600EC85</t>
  </si>
  <si>
    <t>02002.000245/2016-18</t>
  </si>
  <si>
    <t>9067916-E</t>
  </si>
  <si>
    <t>623336-E</t>
  </si>
  <si>
    <t>100.999.219-87</t>
  </si>
  <si>
    <t>AC-1200385-305E634AF9E54F6A80EE23DDDE732D6F</t>
  </si>
  <si>
    <t>025.222.702-65</t>
  </si>
  <si>
    <t>COLONIA SANTO ANTONIO</t>
  </si>
  <si>
    <t>WAGNER DA SILVA DE AS</t>
  </si>
  <si>
    <t>PA BOA ESPERANÇA</t>
  </si>
  <si>
    <t>AC-1200500-BD35E7C029874250B872FD25E2566D47</t>
  </si>
  <si>
    <t>02002.002180/2007-54</t>
  </si>
  <si>
    <t>569607-D</t>
  </si>
  <si>
    <t>007490-C</t>
  </si>
  <si>
    <t>JOÃO HENRIQUE REZENDE FIGUEIREDO</t>
  </si>
  <si>
    <t>JOSE ALMEIDA DA SILVA FILHO</t>
  </si>
  <si>
    <t>COLONIA SANTA MARIA - LOTE 259, 261, 263 E COLONIA NOVO AMOR - LOTE 265</t>
  </si>
  <si>
    <t>COLONIA SANTA HELENA – NOSSA SENHORA APARECIDA II</t>
  </si>
  <si>
    <t>AC-1200013-69CF23D7B2FB43C6BA538B6EC3C95732</t>
  </si>
  <si>
    <t xml:space="preserve">02002.101313/2017-46 </t>
  </si>
  <si>
    <t xml:space="preserve"> 9140346-E </t>
  </si>
  <si>
    <t>75914-E</t>
  </si>
  <si>
    <t>AGUINALDO CARLOTA RIBEIRO</t>
  </si>
  <si>
    <t>030.727.336-94</t>
  </si>
  <si>
    <t>PA SÃO JOAO DO BALANCEIO</t>
  </si>
  <si>
    <t>AC-1200013-68789D3C8A0F42689F21FB4EBFC69CC8</t>
  </si>
  <si>
    <t>ANTONIO LEMUEL TORRES DA SILVA</t>
  </si>
  <si>
    <t>699.548.952-72</t>
  </si>
  <si>
    <t>COLONIA NOSSA SENHORA APARECIDA</t>
  </si>
  <si>
    <t>COLONIA SÃO LOURENCO</t>
  </si>
  <si>
    <t>AC-1200609-35334994251D400FA3C823AF4A141F7D</t>
  </si>
  <si>
    <t>339.392.252-15/522.233.702-25</t>
  </si>
  <si>
    <t>BRASILEIA</t>
  </si>
  <si>
    <t>COLONIA DOIS IRMAO</t>
  </si>
  <si>
    <t>ANTONIO JOSE DE ALMEIDA/RAIMUNDA ADRIAO DA SILVA DE ALMEIDA</t>
  </si>
  <si>
    <t>PAD QUIXADA</t>
  </si>
  <si>
    <t>AC-1200104-E4917C9C77D1483ABA5E560445974D9F</t>
  </si>
  <si>
    <t>RUBENS MEDEIROS DE ALMEIDA</t>
  </si>
  <si>
    <t>216.393.452-72</t>
  </si>
  <si>
    <t>FAZENDA SEARA</t>
  </si>
  <si>
    <t>AC-1200138-781B689FCB2F44D4A7676763F03929F6</t>
  </si>
  <si>
    <t>02002.001137/2007-71/02002.000064/2017-72/02002.000159/2018-77</t>
  </si>
  <si>
    <t>569210-D/9118764-E/9145719-E</t>
  </si>
  <si>
    <t>007459-C/624894-E/757452-E</t>
  </si>
  <si>
    <t>FAZENDA MANACÁ</t>
  </si>
  <si>
    <t>ALDO JOSÉ DE SOUZA/LUCIOLA BRAGA DE SOUZA</t>
  </si>
  <si>
    <t xml:space="preserve">066.628.202-10/196.242.982-20 </t>
  </si>
  <si>
    <t>AC-1200500-3C55901008604824A95A79F07D83E586</t>
  </si>
  <si>
    <t>02002.000942/2007-88</t>
  </si>
  <si>
    <t>525400-D</t>
  </si>
  <si>
    <t>9626-C</t>
  </si>
  <si>
    <t>NAKAMEX COMÉRCIO E EXPORTAÇÃO DE MADEIRAS LTDA</t>
  </si>
  <si>
    <t>81.068.199/0001-91</t>
  </si>
  <si>
    <t>FAZENDA CEDROS</t>
  </si>
  <si>
    <t>AC-1200401-DD82E9D9904B4099ABFB44FE4DF56595</t>
  </si>
  <si>
    <t>JAMESSON FRANKLIN GOMES</t>
  </si>
  <si>
    <t>007.389.882-19</t>
  </si>
  <si>
    <t>COLONIA ALTO BONITO</t>
  </si>
  <si>
    <t>AC-1200609-6347E1505DD846199354EB78C972791C</t>
  </si>
  <si>
    <t>COLONIA NOVA FLORESTA - LOTE 244</t>
  </si>
  <si>
    <t>NEUSA CUSTODIO DE SA/VILMA CUSTODIO DO CARMO</t>
  </si>
  <si>
    <t>561.915.961-20/691.324.531-91</t>
  </si>
  <si>
    <t>AC-1200013-BF989C2BD454421697C7A8D6690118A0</t>
  </si>
  <si>
    <t>02002.001597/2007-08</t>
  </si>
  <si>
    <t>569551-D</t>
  </si>
  <si>
    <t>7162-C</t>
  </si>
  <si>
    <t>LEONCIO CANDIDO DE AS</t>
  </si>
  <si>
    <t>532.630.068-00</t>
  </si>
  <si>
    <t>AC-1200013-57EF7F293F6A4331B36EA187F08E04FE</t>
  </si>
  <si>
    <t>FERNANDO DE ASSIS FERREIRA MELO</t>
  </si>
  <si>
    <t>947.481.286-15</t>
  </si>
  <si>
    <t>AC-1200807-2BACE57DB31C49D683EC09890403B5A9</t>
  </si>
  <si>
    <t>COL. BOA SORTE MAT. 1893 – COL. PINGO D’AGUA MAT. 435 – COL. SANTA FE MAT. 1896 – FAZ. ITALIA MAT. 434</t>
  </si>
  <si>
    <t>PAD HUMAITA</t>
  </si>
  <si>
    <t>UAGLA BELMONT ALVES JUNIOR</t>
  </si>
  <si>
    <t>017.737.282-61</t>
  </si>
  <si>
    <t>COLONIA NOVO HORIZONTE - LOTE 75</t>
  </si>
  <si>
    <t>PA CALIFORNIA</t>
  </si>
  <si>
    <t xml:space="preserve"> AC-1200013-F65164B7716C494AABCE8740550BA3E9</t>
  </si>
  <si>
    <t xml:space="preserve">02002.000545/2011-92 /02002.001394/2007-11 </t>
  </si>
  <si>
    <t xml:space="preserve"> 631160-D / 569387-D </t>
  </si>
  <si>
    <t xml:space="preserve">553867-C/ 7570-C </t>
  </si>
  <si>
    <t>LUCAS LIMA DA SILVA</t>
  </si>
  <si>
    <t>SITIO SAO JOAO</t>
  </si>
  <si>
    <t>038.328.442-28</t>
  </si>
  <si>
    <t>PA SAO PEDRO</t>
  </si>
  <si>
    <t>AC-1200427-04CDFBD1914C4067A7869609647224D8</t>
  </si>
  <si>
    <t>ANTONIO PAIVA DE LIMA/LEENA DA ROCHA SILVA</t>
  </si>
  <si>
    <t>434.592.422-72/617.495.592-34</t>
  </si>
  <si>
    <t>FAZENDA SANTA VIRGEM MARIA</t>
  </si>
  <si>
    <t>AC-1200609-6CDC0758BBA14207A7B5BC1DA79603E1</t>
  </si>
  <si>
    <t>02001.028413/2024-50</t>
  </si>
  <si>
    <t xml:space="preserve"> SJXE85SC</t>
  </si>
  <si>
    <t xml:space="preserve"> 
LGM1MRX5</t>
  </si>
  <si>
    <t xml:space="preserve"> 9085186-E</t>
  </si>
  <si>
    <t xml:space="preserve"> 656379-E</t>
  </si>
  <si>
    <t>COLONIA PALMEIRA</t>
  </si>
  <si>
    <t>695.733.017-68/841.326.557-68</t>
  </si>
  <si>
    <t>COLONIAS: SANTA CECILIA - LOTE 19, CRACOA (TRACOA) - LOTE 20</t>
  </si>
  <si>
    <t>PEDRO PEIXOTO</t>
  </si>
  <si>
    <t>AC-1200450-41505633EB3C4AD8B663523F2BD7347F</t>
  </si>
  <si>
    <t>02002.000800/2007-11</t>
  </si>
  <si>
    <t>525395-D</t>
  </si>
  <si>
    <t>9621-C</t>
  </si>
  <si>
    <t>922.810.952-15</t>
  </si>
  <si>
    <t>AC-1200609-D7EFEE0228AA49C3A4377DAE3E9729CB</t>
  </si>
  <si>
    <t>4022.005087.00149/2023-15</t>
  </si>
  <si>
    <t xml:space="preserve"> 2394-C </t>
  </si>
  <si>
    <t>2395-C</t>
  </si>
  <si>
    <t>RODRIGO SEVERIANO PIRES</t>
  </si>
  <si>
    <t>949.072.502-15</t>
  </si>
  <si>
    <t>FAZENDA ARACOÃ I MAT 2629 - FAZENDA ARACOÃ II MAT 2632 - FAZENDA ARACOÃ III MAT 137</t>
  </si>
  <si>
    <t>AC-1200807-DDBD70228BB048CAB583FB29E6C2C64D</t>
  </si>
  <si>
    <t>PAULO HENRIQUE DOS SANTOS CÂMARA</t>
  </si>
  <si>
    <t>080.502.422-00</t>
  </si>
  <si>
    <t>COLÔNIA CÂMARA - LOTE 69</t>
  </si>
  <si>
    <t>AC-1200013-E93843E0F2AB40B69CE51F6B7D0FB49C</t>
  </si>
  <si>
    <t>CLEOVANI ROSSI JAVORSKI</t>
  </si>
  <si>
    <t>526.390.882-20</t>
  </si>
  <si>
    <t>LOTES 74 E 76</t>
  </si>
  <si>
    <t>AC-1200450-B8CF177279854E9FBBEE9CD33553DABE</t>
  </si>
  <si>
    <t>JAMES CASTRO CAMELI</t>
  </si>
  <si>
    <t>337.942.272-04</t>
  </si>
  <si>
    <t>SERINGAL RIO BRANCO</t>
  </si>
  <si>
    <t>AC-1200203-04A48AC64E814F2BA96CB485926BC011</t>
  </si>
  <si>
    <t>045.770.942-15</t>
  </si>
  <si>
    <t>FLADEMIR SCHONS/GISELE MARTINS VIEIRA SCHONS</t>
  </si>
  <si>
    <t>478.091.832-49/852.620.482-34</t>
  </si>
  <si>
    <t>AC-1200013-6CCED89CCE8A4B9AB345557C1932BE8C</t>
  </si>
  <si>
    <t>FRANCISCO DIVINO DA SILVA</t>
  </si>
  <si>
    <t>598.268.351-53</t>
  </si>
  <si>
    <t>AC-1200401-6D20E82F53014A9FA4290BB76EDAE66D</t>
  </si>
  <si>
    <t>FAZENDA J.M.</t>
  </si>
  <si>
    <t>JOSÉ ONORIO CARDOSO</t>
  </si>
  <si>
    <t>013.773.962-15</t>
  </si>
  <si>
    <t>AC-1200138-47B7266BE1E34FD7AFEB3AB00204F92A</t>
  </si>
  <si>
    <t>COLÔNIA TRÊS CORAÇÕES</t>
  </si>
  <si>
    <t>FRANCISCO GONÇALVES SALVINO</t>
  </si>
  <si>
    <t>197.582.192-00</t>
  </si>
  <si>
    <t>AC-1200450-4FDB5AB3AB2D4E79B813804153505FB9</t>
  </si>
  <si>
    <t>RAILDO LIMA DO NASCIMENTO</t>
  </si>
  <si>
    <t>340.251.892-91</t>
  </si>
  <si>
    <t>COLÔNIA SÃO RAIMUNDO - PARTE B</t>
  </si>
  <si>
    <t>AC-1200104-E5280B6D3B9745ACA2D51DA0D0637A36</t>
  </si>
  <si>
    <t>ANTONIO VILMAR CARVALHO DA SILVA/MARIA LAURISSE MENEZES DA SILVA E SILVA</t>
  </si>
  <si>
    <t>725.023.202-91/766.471.532-68</t>
  </si>
  <si>
    <t>CHÁCARA CARVALHO</t>
  </si>
  <si>
    <t>AC-1200013-AB319CE77AFB4450ACA87AA073D2B803</t>
  </si>
  <si>
    <t xml:space="preserve">02002.001288/2007-20 </t>
  </si>
  <si>
    <t>569541-D</t>
  </si>
  <si>
    <t xml:space="preserve"> 7596-C</t>
  </si>
  <si>
    <t>CARLOS BRAZ DE OLIVEIRA PIRES/GILBERTO DE OLIVEIRA PIRES</t>
  </si>
  <si>
    <t>070.733.991-04/070.733.801-87</t>
  </si>
  <si>
    <t>FAZENDA ALIANÇA</t>
  </si>
  <si>
    <t>AC-1200807-1DC15037F9E048FCBE8B1A8267F548DE</t>
  </si>
  <si>
    <t>ERASMO LIMA DE AGUIAR</t>
  </si>
  <si>
    <t>360.155.712-68</t>
  </si>
  <si>
    <t>FAZENDA BOI DE PESO - ESCORREGA</t>
  </si>
  <si>
    <t>AC-1200302-D4526463059F473AA1E599FC192EDDAE</t>
  </si>
  <si>
    <t>02002.000620/2023-59</t>
  </si>
  <si>
    <t>0YWORJ27</t>
  </si>
  <si>
    <t>261WBBNY</t>
  </si>
  <si>
    <t>FERNANDO DOS SANTOS REZENDE</t>
  </si>
  <si>
    <t>755.763.172-20</t>
  </si>
  <si>
    <t>FAZENDA PROMESSA</t>
  </si>
  <si>
    <t>AC-1200500-40C72527BF3D46009A012A5A77B62292</t>
  </si>
  <si>
    <t>AYSSON ROSAS FILHO</t>
  </si>
  <si>
    <t>035.694.382-87</t>
  </si>
  <si>
    <t>FAZENDA PALMARI DA BOCA DO MACAUÃ</t>
  </si>
  <si>
    <t>AC-1200500-1AC32AE85FEA42D98C85B37DEAB3A415</t>
  </si>
  <si>
    <t>EMERSON CLEY LUCIO/GISELIA DE ARAUJO LUCIO</t>
  </si>
  <si>
    <t>478.382.802-49/675.299.842-68</t>
  </si>
  <si>
    <t>COLÔNIA NOVA CANAÃ - COLÔNIA CENTRO VIRGEM</t>
  </si>
  <si>
    <t>AC-1200104-D45F4D54F44344E5A253CC9DE42A0695</t>
  </si>
  <si>
    <t>2</t>
  </si>
  <si>
    <t>COGO PARTICIPAÇÕES LTDA</t>
  </si>
  <si>
    <t>31.887.530/0001-27</t>
  </si>
  <si>
    <t>FAZENDA SANTA MARIA – MATRICULAS 1548, 1549, 1545, 1546, 1547, 1550, 1554</t>
  </si>
  <si>
    <t>AC-1200138-BD93B6BB330A445489B06D5EE1A37656</t>
  </si>
  <si>
    <t>ANTONIO MARCOS DE OLIVEIRA JUNIOR</t>
  </si>
  <si>
    <t>125.539.166-98</t>
  </si>
  <si>
    <t>COLÔNIA IHÉUS</t>
  </si>
  <si>
    <t>AC-1200401-CC46D3D563374508BB61EF27573D80D3</t>
  </si>
  <si>
    <t>EDSON CARLOS ALVES BEDELEGUE/VANUZA CARDOSO DA SILVA BEDELEGUE</t>
  </si>
  <si>
    <t>11/09/2024 - 01/10/2024</t>
  </si>
  <si>
    <t>LUAN BEZERRA BARROSO</t>
  </si>
  <si>
    <t>069.401.092-85</t>
  </si>
  <si>
    <t>AC-1200302-D05D6443B0FE4587998160C383853C6F</t>
  </si>
  <si>
    <t>SATIRO FERREIRA CARDOSO</t>
  </si>
  <si>
    <t>028.539.452-51</t>
  </si>
  <si>
    <t>AC-1200385-DF38370A1DC947ACA666227AC99FA291</t>
  </si>
  <si>
    <t>SYDNEY APARECIDO DE CARLI</t>
  </si>
  <si>
    <t>433.654.859-53</t>
  </si>
  <si>
    <t>P.A HUMAITÁ</t>
  </si>
  <si>
    <t>AC-1200807-1B10D373413B464D8C38495C3FFE9471</t>
  </si>
  <si>
    <t>2025-2032</t>
  </si>
  <si>
    <t>NAIARA REBOUÇAS DE LIMA</t>
  </si>
  <si>
    <t>007.490.092-76</t>
  </si>
  <si>
    <t>COLÔNIA PAI CHICO II</t>
  </si>
  <si>
    <t>AC-1200302-220016BFC8834A0F9708CD9E6E983080</t>
  </si>
  <si>
    <t>ADEMIR SCHONS</t>
  </si>
  <si>
    <t>645.792.802-10</t>
  </si>
  <si>
    <t>P.A QUIXADÁ</t>
  </si>
  <si>
    <t xml:space="preserve"> AC-1200104-3AC969087CEA4C48907375C97D05EAF1</t>
  </si>
  <si>
    <t>HADRT211</t>
  </si>
  <si>
    <t>A84K9D8J</t>
  </si>
  <si>
    <t>FAZENDA SANTA ADÉLIA I</t>
  </si>
  <si>
    <t>JOÃO CÉSAR DOTTO/PEDRO APARECIDO DOTTO JÚNIOR/SANDRA REGINA DOTTO/SILMARA ELOISA DOTTO</t>
  </si>
  <si>
    <t>064.511.048-50/064.697.468-88/064.475.398-63/059.206.818-88</t>
  </si>
  <si>
    <t>AC-1200807-8BA531EBB1964809B3A22421570E6E45</t>
  </si>
  <si>
    <t>2025-2034</t>
  </si>
  <si>
    <t>2024-2034</t>
  </si>
  <si>
    <t>WILCIA ESTEVAM DE SOUZA</t>
  </si>
  <si>
    <t>434.737.762-20</t>
  </si>
  <si>
    <t>COLÔNIA TERRA NOVA SÃO FRANCISCO</t>
  </si>
  <si>
    <t>P.A.D BOA ESPERANÇA</t>
  </si>
  <si>
    <t>AC-1200500-E91935D3567C4D048A0264D28FC26FD5</t>
  </si>
  <si>
    <t>02002.000032/2012-62/02002.000286/2015-23</t>
  </si>
  <si>
    <t xml:space="preserve"> 632132-D/9085264-E</t>
  </si>
  <si>
    <t>555996-C/659118-E</t>
  </si>
  <si>
    <t>jose feitosa</t>
  </si>
  <si>
    <t>nova vida</t>
  </si>
  <si>
    <t xml:space="preserve">FRANCISCO DO NASCIMENTO </t>
  </si>
  <si>
    <r>
      <t>CARLOS ALVES/DEJANIRA DE OLIVEIRA ALVES</t>
    </r>
    <r>
      <rPr>
        <sz val="14"/>
        <color rgb="FFFF0000"/>
        <rFont val="Arial"/>
        <family val="2"/>
      </rPr>
      <t xml:space="preserve"> </t>
    </r>
  </si>
  <si>
    <t xml:space="preserve">LUZILETE PEREIRA DA SILVA </t>
  </si>
  <si>
    <t xml:space="preserve">IZAAC DIEGO MAIA </t>
  </si>
  <si>
    <t xml:space="preserve">VALDIR NONATO DE SOUZA / ELENILZA DE SOUZA DAMASCENO  </t>
  </si>
  <si>
    <t xml:space="preserve">RAIMUNDO ADALBERTO DA COSTA </t>
  </si>
  <si>
    <r>
      <t>ANTONIO AMARILDO DA SILVA</t>
    </r>
    <r>
      <rPr>
        <b/>
        <sz val="14"/>
        <color rgb="FFFF0000"/>
        <rFont val="Arial"/>
        <family val="2"/>
      </rPr>
      <t xml:space="preserve"> </t>
    </r>
  </si>
  <si>
    <t xml:space="preserve">SEGIMAR DA SILVA </t>
  </si>
  <si>
    <t xml:space="preserve">JOSÉ MÁRIO GUARESQUE/ DAIANE APARECIDA MAIA SALAZAR GUARESQUE </t>
  </si>
  <si>
    <t xml:space="preserve">JODAN VALDIVINO DE ALMEIDA </t>
  </si>
  <si>
    <r>
      <t>ANTÔNIO REINALDO DE OLIVEIRA / LIGIA DE SOUSA OLIVEIRA</t>
    </r>
    <r>
      <rPr>
        <sz val="14"/>
        <color rgb="FFFF0000"/>
        <rFont val="Arial"/>
        <family val="2"/>
      </rPr>
      <t xml:space="preserve">  </t>
    </r>
  </si>
  <si>
    <t xml:space="preserve">BERENICE VARGAS DE PAULA OLIVEIRA / JOSSEIR HENRIQUE DE OLIVEIRA </t>
  </si>
  <si>
    <t xml:space="preserve">JESUILSON SATURNINO DE VASCONCELOS </t>
  </si>
  <si>
    <t xml:space="preserve">CELIA MACHADO SANTOS / ANIZIO DE OLIVEIRA GOMES  / GENESIS NATANIEL MENDONÇA GOMES </t>
  </si>
  <si>
    <t xml:space="preserve">ANTÔNIA DOMINGOS JANUÁRIO </t>
  </si>
  <si>
    <t xml:space="preserve">ANDRE LUIZ BARREIROS DE ALMEIDA </t>
  </si>
  <si>
    <t xml:space="preserve">ADONIAS ARAUJO DA SILVA </t>
  </si>
  <si>
    <t xml:space="preserve">FAZENDA LUA NOVA LTDA - EPP (LUIZ AUGUSTO RIBEIRO DO VALLE) </t>
  </si>
  <si>
    <r>
      <t>MANOEL FERREIRA GOMES / GLEMIRA MARIA MENDES GOMES</t>
    </r>
    <r>
      <rPr>
        <sz val="14"/>
        <color rgb="FFFF0000"/>
        <rFont val="Arial"/>
        <family val="2"/>
      </rPr>
      <t xml:space="preserve"> </t>
    </r>
  </si>
  <si>
    <t xml:space="preserve">IZAAC PEREIRA DO LAGO </t>
  </si>
  <si>
    <r>
      <t>FABIO JUNIO HENRIQUE DE OLIVEIRA</t>
    </r>
    <r>
      <rPr>
        <sz val="14"/>
        <color rgb="FFFF99CC"/>
        <rFont val="Arial"/>
        <family val="2"/>
      </rPr>
      <t xml:space="preserve"> </t>
    </r>
  </si>
  <si>
    <t xml:space="preserve">JOSE DIEGO BATISTA SAMPAIO </t>
  </si>
  <si>
    <t xml:space="preserve">EDIMAR GOMES GONÇALVES </t>
  </si>
  <si>
    <t xml:space="preserve">TAUMATURGO LIMA CORDEIRO (RENILSON DE QUEIROZ PINHEIRO) </t>
  </si>
  <si>
    <t xml:space="preserve">MARIZETE MARIANO DA SILVA (SAMARA MARIANO MOREIRA) </t>
  </si>
  <si>
    <t xml:space="preserve">29/11/2023 (TCA)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</si>
</sst>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24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color rgb="FFFF99CC"/>
      <name val="Arial"/>
      <family val="2"/>
    </font>
    <font>
      <sz val="11"/>
      <color rgb="FF000000"/>
      <name val="Times-New-Roman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2" fontId="1" fillId="7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4" fillId="4" borderId="0" xfId="0" applyNumberFormat="1" applyFont="1" applyFill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2" fontId="5" fillId="8" borderId="6" xfId="0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49" fontId="5" fillId="8" borderId="6" xfId="0" applyNumberFormat="1" applyFont="1" applyFill="1" applyBorder="1" applyAlignment="1">
      <alignment horizontal="center" vertical="center" wrapText="1"/>
    </xf>
    <xf numFmtId="1" fontId="5" fillId="8" borderId="6" xfId="0" applyNumberFormat="1" applyFont="1" applyFill="1" applyBorder="1" applyAlignment="1">
      <alignment horizontal="center" vertical="center" wrapText="1"/>
    </xf>
    <xf numFmtId="14" fontId="5" fillId="8" borderId="6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left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1" fontId="3" fillId="9" borderId="6" xfId="0" applyNumberFormat="1" applyFont="1" applyFill="1" applyBorder="1" applyAlignment="1">
      <alignment horizontal="center" vertical="center" wrapText="1"/>
    </xf>
    <xf numFmtId="2" fontId="3" fillId="9" borderId="6" xfId="0" applyNumberFormat="1" applyFont="1" applyFill="1" applyBorder="1" applyAlignment="1">
      <alignment horizontal="center" vertical="center" wrapText="1"/>
    </xf>
    <xf numFmtId="1" fontId="3" fillId="9" borderId="6" xfId="0" applyNumberFormat="1" applyFont="1" applyFill="1" applyBorder="1" applyAlignment="1">
      <alignment horizontal="left" vertical="center" wrapText="1"/>
    </xf>
    <xf numFmtId="49" fontId="3" fillId="9" borderId="6" xfId="0" applyNumberFormat="1" applyFont="1" applyFill="1" applyBorder="1" applyAlignment="1">
      <alignment horizontal="center" vertical="center" wrapText="1"/>
    </xf>
    <xf numFmtId="14" fontId="3" fillId="9" borderId="6" xfId="0" applyNumberFormat="1" applyFont="1" applyFill="1" applyBorder="1" applyAlignment="1">
      <alignment horizontal="center" vertical="center" wrapText="1"/>
    </xf>
    <xf numFmtId="1" fontId="3" fillId="9" borderId="6" xfId="0" applyNumberFormat="1" applyFont="1" applyFill="1" applyBorder="1" applyAlignment="1">
      <alignment horizont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1" fontId="3" fillId="9" borderId="10" xfId="0" applyNumberFormat="1" applyFont="1" applyFill="1" applyBorder="1" applyAlignment="1">
      <alignment horizontal="center" vertical="center" wrapText="1"/>
    </xf>
    <xf numFmtId="2" fontId="3" fillId="9" borderId="10" xfId="0" applyNumberFormat="1" applyFont="1" applyFill="1" applyBorder="1" applyAlignment="1">
      <alignment horizontal="center" vertical="center" wrapText="1"/>
    </xf>
    <xf numFmtId="1" fontId="3" fillId="9" borderId="10" xfId="0" applyNumberFormat="1" applyFont="1" applyFill="1" applyBorder="1" applyAlignment="1">
      <alignment horizontal="left" vertical="center" wrapText="1"/>
    </xf>
    <xf numFmtId="1" fontId="3" fillId="9" borderId="5" xfId="0" applyNumberFormat="1" applyFont="1" applyFill="1" applyBorder="1" applyAlignment="1">
      <alignment horizontal="center" vertical="center" wrapText="1"/>
    </xf>
    <xf numFmtId="49" fontId="3" fillId="9" borderId="10" xfId="0" applyNumberFormat="1" applyFont="1" applyFill="1" applyBorder="1" applyAlignment="1">
      <alignment horizontal="center" vertical="center" wrapText="1"/>
    </xf>
    <xf numFmtId="14" fontId="3" fillId="9" borderId="10" xfId="0" applyNumberFormat="1" applyFont="1" applyFill="1" applyBorder="1" applyAlignment="1">
      <alignment horizontal="center" vertical="center" wrapText="1"/>
    </xf>
    <xf numFmtId="1" fontId="3" fillId="9" borderId="10" xfId="0" applyNumberFormat="1" applyFont="1" applyFill="1" applyBorder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wrapText="1"/>
    </xf>
    <xf numFmtId="0" fontId="2" fillId="9" borderId="1" xfId="0" applyFont="1" applyFill="1" applyBorder="1" applyAlignment="1">
      <alignment horizontal="lef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wrapText="1"/>
    </xf>
    <xf numFmtId="1" fontId="2" fillId="9" borderId="1" xfId="0" applyNumberFormat="1" applyFont="1" applyFill="1" applyBorder="1" applyAlignment="1">
      <alignment wrapText="1"/>
    </xf>
    <xf numFmtId="1" fontId="3" fillId="9" borderId="1" xfId="0" applyNumberFormat="1" applyFont="1" applyFill="1" applyBorder="1" applyAlignment="1">
      <alignment horizontal="left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wrapText="1"/>
    </xf>
    <xf numFmtId="2" fontId="5" fillId="8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right" vertical="center" wrapText="1"/>
    </xf>
    <xf numFmtId="0" fontId="7" fillId="8" borderId="8" xfId="0" applyFont="1" applyFill="1" applyBorder="1" applyAlignment="1">
      <alignment horizontal="right" vertical="center" wrapText="1"/>
    </xf>
    <xf numFmtId="0" fontId="7" fillId="8" borderId="9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E94F6"/>
      <color rgb="FFFF8585"/>
      <color rgb="FFD7B1E3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6"/>
  <sheetViews>
    <sheetView tabSelected="1" zoomScale="50" zoomScaleNormal="50" workbookViewId="0">
      <pane ySplit="2" topLeftCell="A183" activePane="bottomLeft" state="frozen"/>
      <selection pane="bottomLeft" activeCell="T591" sqref="T591:W611"/>
    </sheetView>
  </sheetViews>
  <sheetFormatPr defaultColWidth="9.140625" defaultRowHeight="35.1" customHeight="1" x14ac:dyDescent="0.25"/>
  <cols>
    <col min="1" max="1" width="11" style="11" customWidth="1"/>
    <col min="2" max="2" width="18" style="11" bestFit="1" customWidth="1"/>
    <col min="3" max="3" width="95.5703125" style="21" customWidth="1"/>
    <col min="4" max="4" width="44.5703125" style="8" customWidth="1"/>
    <col min="5" max="5" width="83.85546875" style="21" customWidth="1"/>
    <col min="6" max="6" width="31.28515625" style="21" customWidth="1"/>
    <col min="7" max="7" width="44.85546875" style="21" customWidth="1"/>
    <col min="8" max="8" width="25.140625" style="8" customWidth="1"/>
    <col min="9" max="9" width="77" style="2" bestFit="1" customWidth="1"/>
    <col min="10" max="10" width="22" style="21" customWidth="1"/>
    <col min="11" max="11" width="15.85546875" style="11" customWidth="1"/>
    <col min="12" max="12" width="54.28515625" style="14" customWidth="1"/>
    <col min="13" max="13" width="21.140625" style="8" customWidth="1"/>
    <col min="14" max="15" width="24.5703125" style="8" customWidth="1"/>
    <col min="16" max="16" width="27.140625" style="8" customWidth="1"/>
    <col min="17" max="17" width="27" style="8" customWidth="1"/>
    <col min="18" max="18" width="28.85546875" style="8" customWidth="1"/>
    <col min="19" max="19" width="29.5703125" style="11" customWidth="1"/>
    <col min="20" max="20" width="22.5703125" style="8" customWidth="1"/>
    <col min="21" max="21" width="20.42578125" style="8" customWidth="1"/>
    <col min="22" max="22" width="26.85546875" style="8" customWidth="1"/>
    <col min="23" max="23" width="25.140625" style="8" customWidth="1"/>
    <col min="24" max="24" width="22.7109375" style="8" customWidth="1"/>
    <col min="25" max="25" width="26.42578125" style="8" customWidth="1"/>
    <col min="26" max="28" width="27.5703125" style="11" customWidth="1"/>
    <col min="29" max="29" width="40" style="8" customWidth="1"/>
    <col min="30" max="30" width="33.140625" style="8" customWidth="1"/>
    <col min="31" max="31" width="43.140625" style="8" customWidth="1"/>
    <col min="32" max="16384" width="9.140625" style="2"/>
  </cols>
  <sheetData>
    <row r="1" spans="1:31" ht="35.1" customHeight="1" x14ac:dyDescent="0.25">
      <c r="A1" s="133" t="s">
        <v>25</v>
      </c>
      <c r="B1" s="133"/>
      <c r="C1" s="133"/>
      <c r="D1" s="133"/>
      <c r="E1" s="133"/>
      <c r="F1" s="133"/>
      <c r="G1" s="133"/>
      <c r="H1" s="134"/>
      <c r="I1" s="143" t="s">
        <v>26</v>
      </c>
      <c r="J1" s="144"/>
      <c r="K1" s="144"/>
      <c r="L1" s="144"/>
      <c r="M1" s="148" t="s">
        <v>1213</v>
      </c>
      <c r="N1" s="148"/>
      <c r="O1" s="148"/>
      <c r="P1" s="148"/>
      <c r="Q1" s="148"/>
      <c r="R1" s="148"/>
      <c r="S1" s="148"/>
      <c r="T1" s="145" t="s">
        <v>1214</v>
      </c>
      <c r="U1" s="146"/>
      <c r="V1" s="146"/>
      <c r="W1" s="146"/>
      <c r="X1" s="146"/>
      <c r="Y1" s="146"/>
      <c r="Z1" s="146"/>
      <c r="AA1" s="146"/>
      <c r="AB1" s="147"/>
      <c r="AC1" s="149" t="s">
        <v>27</v>
      </c>
      <c r="AD1" s="149"/>
      <c r="AE1" s="149"/>
    </row>
    <row r="2" spans="1:31" ht="35.1" customHeight="1" x14ac:dyDescent="0.25">
      <c r="A2" s="72" t="s">
        <v>28</v>
      </c>
      <c r="B2" s="18" t="s">
        <v>29</v>
      </c>
      <c r="C2" s="19" t="s">
        <v>30</v>
      </c>
      <c r="D2" s="12" t="s">
        <v>993</v>
      </c>
      <c r="E2" s="19" t="s">
        <v>31</v>
      </c>
      <c r="F2" s="19" t="s">
        <v>32</v>
      </c>
      <c r="G2" s="19" t="s">
        <v>33</v>
      </c>
      <c r="H2" s="12" t="s">
        <v>34</v>
      </c>
      <c r="I2" s="1" t="s">
        <v>35</v>
      </c>
      <c r="J2" s="24" t="s">
        <v>36</v>
      </c>
      <c r="K2" s="9" t="s">
        <v>1957</v>
      </c>
      <c r="L2" s="13" t="s">
        <v>1558</v>
      </c>
      <c r="M2" s="15" t="s">
        <v>45</v>
      </c>
      <c r="N2" s="15" t="s">
        <v>1534</v>
      </c>
      <c r="O2" s="15" t="s">
        <v>1535</v>
      </c>
      <c r="P2" s="15" t="s">
        <v>46</v>
      </c>
      <c r="Q2" s="15" t="s">
        <v>47</v>
      </c>
      <c r="R2" s="15" t="s">
        <v>48</v>
      </c>
      <c r="S2" s="23" t="s">
        <v>49</v>
      </c>
      <c r="T2" s="16" t="s">
        <v>38</v>
      </c>
      <c r="U2" s="16" t="s">
        <v>39</v>
      </c>
      <c r="V2" s="16" t="s">
        <v>40</v>
      </c>
      <c r="W2" s="16" t="s">
        <v>41</v>
      </c>
      <c r="X2" s="16" t="s">
        <v>42</v>
      </c>
      <c r="Y2" s="16" t="s">
        <v>43</v>
      </c>
      <c r="Z2" s="22" t="s">
        <v>44</v>
      </c>
      <c r="AA2" s="22" t="s">
        <v>2913</v>
      </c>
      <c r="AB2" s="68" t="s">
        <v>2914</v>
      </c>
      <c r="AC2" s="17" t="s">
        <v>50</v>
      </c>
      <c r="AD2" s="17" t="s">
        <v>51</v>
      </c>
      <c r="AE2" s="17" t="s">
        <v>52</v>
      </c>
    </row>
    <row r="3" spans="1:31" ht="35.1" customHeight="1" x14ac:dyDescent="0.25">
      <c r="A3" s="72" t="s">
        <v>28</v>
      </c>
      <c r="B3" s="18" t="s">
        <v>29</v>
      </c>
      <c r="C3" s="19" t="s">
        <v>2915</v>
      </c>
      <c r="D3" s="12" t="s">
        <v>2916</v>
      </c>
      <c r="E3" s="19" t="s">
        <v>2935</v>
      </c>
      <c r="F3" s="19" t="s">
        <v>2917</v>
      </c>
      <c r="G3" s="19" t="s">
        <v>2918</v>
      </c>
      <c r="H3" s="12" t="s">
        <v>2919</v>
      </c>
      <c r="I3" s="1" t="s">
        <v>2920</v>
      </c>
      <c r="J3" s="24" t="s">
        <v>2921</v>
      </c>
      <c r="K3" s="9" t="s">
        <v>37</v>
      </c>
      <c r="L3" s="13" t="s">
        <v>2922</v>
      </c>
      <c r="M3" s="15" t="s">
        <v>45</v>
      </c>
      <c r="N3" s="15" t="s">
        <v>2923</v>
      </c>
      <c r="O3" s="15" t="s">
        <v>1535</v>
      </c>
      <c r="P3" s="15" t="s">
        <v>2924</v>
      </c>
      <c r="Q3" s="15" t="s">
        <v>47</v>
      </c>
      <c r="R3" s="15" t="s">
        <v>2925</v>
      </c>
      <c r="S3" s="23" t="s">
        <v>49</v>
      </c>
      <c r="T3" s="16" t="s">
        <v>2936</v>
      </c>
      <c r="U3" s="16" t="s">
        <v>2926</v>
      </c>
      <c r="V3" s="16" t="s">
        <v>2927</v>
      </c>
      <c r="W3" s="16" t="s">
        <v>2928</v>
      </c>
      <c r="X3" s="16" t="s">
        <v>42</v>
      </c>
      <c r="Y3" s="16" t="s">
        <v>2929</v>
      </c>
      <c r="Z3" s="22" t="s">
        <v>44</v>
      </c>
      <c r="AA3" s="22" t="s">
        <v>2930</v>
      </c>
      <c r="AB3" s="71" t="s">
        <v>2931</v>
      </c>
      <c r="AC3" s="17" t="s">
        <v>2932</v>
      </c>
      <c r="AD3" s="17" t="s">
        <v>2933</v>
      </c>
      <c r="AE3" s="17" t="s">
        <v>2934</v>
      </c>
    </row>
    <row r="4" spans="1:31" ht="35.1" customHeight="1" x14ac:dyDescent="0.25">
      <c r="A4" s="26">
        <v>1</v>
      </c>
      <c r="B4" s="26">
        <v>2014</v>
      </c>
      <c r="C4" s="27" t="s">
        <v>0</v>
      </c>
      <c r="D4" s="28" t="s">
        <v>831</v>
      </c>
      <c r="E4" s="27" t="s">
        <v>1</v>
      </c>
      <c r="F4" s="27" t="s">
        <v>2</v>
      </c>
      <c r="G4" s="27" t="s">
        <v>1263</v>
      </c>
      <c r="H4" s="28">
        <v>75.827500000000001</v>
      </c>
      <c r="I4" s="74" t="s">
        <v>3</v>
      </c>
      <c r="J4" s="27" t="s">
        <v>4</v>
      </c>
      <c r="K4" s="26">
        <v>1</v>
      </c>
      <c r="L4" s="30">
        <v>41894</v>
      </c>
      <c r="M4" s="28"/>
      <c r="N4" s="28"/>
      <c r="O4" s="28"/>
      <c r="P4" s="28">
        <v>0.93679999999999997</v>
      </c>
      <c r="Q4" s="26" t="s">
        <v>5</v>
      </c>
      <c r="R4" s="28"/>
      <c r="S4" s="26"/>
      <c r="T4" s="28"/>
      <c r="U4" s="28"/>
      <c r="V4" s="28"/>
      <c r="W4" s="28"/>
      <c r="X4" s="28"/>
      <c r="Y4" s="28"/>
      <c r="Z4" s="26"/>
      <c r="AA4" s="26"/>
      <c r="AB4" s="26"/>
      <c r="AC4" s="28" t="s">
        <v>6</v>
      </c>
      <c r="AD4" s="28" t="s">
        <v>7</v>
      </c>
      <c r="AE4" s="28" t="s">
        <v>8</v>
      </c>
    </row>
    <row r="5" spans="1:31" ht="35.1" customHeight="1" x14ac:dyDescent="0.25">
      <c r="A5" s="26">
        <v>2</v>
      </c>
      <c r="B5" s="26">
        <v>2014</v>
      </c>
      <c r="C5" s="27" t="s">
        <v>9</v>
      </c>
      <c r="D5" s="28" t="s">
        <v>832</v>
      </c>
      <c r="E5" s="27" t="s">
        <v>830</v>
      </c>
      <c r="F5" s="27" t="s">
        <v>10</v>
      </c>
      <c r="G5" s="27"/>
      <c r="H5" s="28">
        <v>237.279</v>
      </c>
      <c r="I5" s="74" t="s">
        <v>11</v>
      </c>
      <c r="J5" s="27" t="s">
        <v>4</v>
      </c>
      <c r="K5" s="26">
        <v>1</v>
      </c>
      <c r="L5" s="30">
        <v>41932</v>
      </c>
      <c r="M5" s="28"/>
      <c r="N5" s="28"/>
      <c r="O5" s="28"/>
      <c r="P5" s="28"/>
      <c r="Q5" s="28"/>
      <c r="R5" s="28">
        <f>SUM(R1:R2)</f>
        <v>0</v>
      </c>
      <c r="S5" s="26"/>
      <c r="T5" s="28"/>
      <c r="U5" s="28"/>
      <c r="V5" s="28"/>
      <c r="W5" s="28">
        <v>8</v>
      </c>
      <c r="X5" s="28" t="s">
        <v>12</v>
      </c>
      <c r="Y5" s="28"/>
      <c r="Z5" s="26"/>
      <c r="AA5" s="26"/>
      <c r="AB5" s="26"/>
      <c r="AC5" s="28" t="s">
        <v>13</v>
      </c>
      <c r="AD5" s="28" t="s">
        <v>14</v>
      </c>
      <c r="AE5" s="28" t="s">
        <v>15</v>
      </c>
    </row>
    <row r="6" spans="1:31" ht="35.1" customHeight="1" x14ac:dyDescent="0.25">
      <c r="A6" s="26">
        <v>3</v>
      </c>
      <c r="B6" s="26">
        <v>2014</v>
      </c>
      <c r="C6" s="27" t="s">
        <v>16</v>
      </c>
      <c r="D6" s="28" t="s">
        <v>833</v>
      </c>
      <c r="E6" s="27" t="s">
        <v>17</v>
      </c>
      <c r="F6" s="27" t="s">
        <v>18</v>
      </c>
      <c r="G6" s="27" t="s">
        <v>1263</v>
      </c>
      <c r="H6" s="28">
        <v>79.518799999999999</v>
      </c>
      <c r="I6" s="74" t="s">
        <v>19</v>
      </c>
      <c r="J6" s="27" t="s">
        <v>4</v>
      </c>
      <c r="K6" s="26">
        <v>1</v>
      </c>
      <c r="L6" s="30">
        <v>41912</v>
      </c>
      <c r="M6" s="28"/>
      <c r="N6" s="28"/>
      <c r="O6" s="28"/>
      <c r="P6" s="28">
        <v>6.8699999999999997E-2</v>
      </c>
      <c r="Q6" s="28">
        <v>2015</v>
      </c>
      <c r="R6" s="28"/>
      <c r="S6" s="26"/>
      <c r="T6" s="28"/>
      <c r="U6" s="28"/>
      <c r="V6" s="28"/>
      <c r="W6" s="28"/>
      <c r="X6" s="28"/>
      <c r="Y6" s="28"/>
      <c r="Z6" s="26"/>
      <c r="AA6" s="26"/>
      <c r="AB6" s="26"/>
      <c r="AC6" s="28" t="s">
        <v>20</v>
      </c>
      <c r="AD6" s="28" t="s">
        <v>21</v>
      </c>
      <c r="AE6" s="28" t="s">
        <v>22</v>
      </c>
    </row>
    <row r="7" spans="1:31" ht="35.1" customHeight="1" x14ac:dyDescent="0.25">
      <c r="A7" s="26">
        <v>4</v>
      </c>
      <c r="B7" s="26">
        <v>2014</v>
      </c>
      <c r="C7" s="27" t="s">
        <v>16</v>
      </c>
      <c r="D7" s="28" t="s">
        <v>833</v>
      </c>
      <c r="E7" s="27" t="s">
        <v>23</v>
      </c>
      <c r="F7" s="27" t="s">
        <v>18</v>
      </c>
      <c r="G7" s="27" t="s">
        <v>1263</v>
      </c>
      <c r="H7" s="28">
        <v>78.247699999999995</v>
      </c>
      <c r="I7" s="74" t="s">
        <v>24</v>
      </c>
      <c r="J7" s="27" t="s">
        <v>4</v>
      </c>
      <c r="K7" s="26">
        <v>1</v>
      </c>
      <c r="L7" s="30">
        <v>41904</v>
      </c>
      <c r="M7" s="28"/>
      <c r="N7" s="28"/>
      <c r="O7" s="28"/>
      <c r="P7" s="28"/>
      <c r="Q7" s="28"/>
      <c r="R7" s="28">
        <v>1.2217</v>
      </c>
      <c r="S7" s="26" t="s">
        <v>5</v>
      </c>
      <c r="T7" s="28"/>
      <c r="U7" s="28"/>
      <c r="V7" s="28"/>
      <c r="W7" s="28"/>
      <c r="X7" s="28"/>
      <c r="Y7" s="28"/>
      <c r="Z7" s="26"/>
      <c r="AA7" s="26"/>
      <c r="AB7" s="26"/>
      <c r="AC7" s="28" t="s">
        <v>20</v>
      </c>
      <c r="AD7" s="28" t="s">
        <v>21</v>
      </c>
      <c r="AE7" s="28" t="s">
        <v>22</v>
      </c>
    </row>
    <row r="8" spans="1:31" s="5" customFormat="1" ht="35.1" customHeight="1" x14ac:dyDescent="0.25">
      <c r="A8" s="10"/>
      <c r="B8" s="10"/>
      <c r="C8" s="20"/>
      <c r="D8" s="7"/>
      <c r="E8" s="20"/>
      <c r="F8" s="20"/>
      <c r="G8" s="20"/>
      <c r="H8" s="7">
        <f>SUM(H4:H7)</f>
        <v>470.87299999999999</v>
      </c>
      <c r="I8" s="3"/>
      <c r="J8" s="20"/>
      <c r="K8" s="10"/>
      <c r="L8" s="4"/>
      <c r="M8" s="7">
        <f>SUM(M4:M7)</f>
        <v>0</v>
      </c>
      <c r="N8" s="7"/>
      <c r="O8" s="7"/>
      <c r="P8" s="7">
        <f>SUM(P4:P7)</f>
        <v>1.0055000000000001</v>
      </c>
      <c r="Q8" s="7" t="s">
        <v>1108</v>
      </c>
      <c r="R8" s="7">
        <f>SUM(R4:R7)</f>
        <v>1.2217</v>
      </c>
      <c r="S8" s="10" t="s">
        <v>1108</v>
      </c>
      <c r="T8" s="7">
        <f>SUM(T4:T7)</f>
        <v>0</v>
      </c>
      <c r="U8" s="7">
        <f>SUM(U4:U7)</f>
        <v>0</v>
      </c>
      <c r="V8" s="7">
        <f>SUM(V4:V7)</f>
        <v>0</v>
      </c>
      <c r="W8" s="7">
        <f>SUM(W4:W7)</f>
        <v>8</v>
      </c>
      <c r="X8" s="7" t="s">
        <v>1108</v>
      </c>
      <c r="Y8" s="7">
        <f>SUM(Y4:Y7)</f>
        <v>0</v>
      </c>
      <c r="Z8" s="10" t="s">
        <v>1108</v>
      </c>
      <c r="AA8" s="10"/>
      <c r="AB8" s="10"/>
      <c r="AC8" s="7" t="s">
        <v>1108</v>
      </c>
      <c r="AD8" s="7" t="s">
        <v>1108</v>
      </c>
      <c r="AE8" s="7" t="s">
        <v>1108</v>
      </c>
    </row>
    <row r="9" spans="1:31" ht="31.5" customHeight="1" x14ac:dyDescent="0.25">
      <c r="A9" s="26">
        <v>1</v>
      </c>
      <c r="B9" s="26">
        <v>2015</v>
      </c>
      <c r="C9" s="27" t="s">
        <v>53</v>
      </c>
      <c r="D9" s="28" t="s">
        <v>834</v>
      </c>
      <c r="E9" s="27" t="s">
        <v>54</v>
      </c>
      <c r="F9" s="27" t="s">
        <v>55</v>
      </c>
      <c r="G9" s="27" t="s">
        <v>538</v>
      </c>
      <c r="H9" s="28">
        <v>62.855200000000004</v>
      </c>
      <c r="I9" s="74" t="s">
        <v>56</v>
      </c>
      <c r="J9" s="27" t="s">
        <v>4</v>
      </c>
      <c r="K9" s="26">
        <v>1</v>
      </c>
      <c r="L9" s="30">
        <v>42341</v>
      </c>
      <c r="M9" s="28"/>
      <c r="N9" s="28"/>
      <c r="O9" s="28"/>
      <c r="P9" s="28"/>
      <c r="Q9" s="28"/>
      <c r="R9" s="28"/>
      <c r="S9" s="26"/>
      <c r="T9" s="28">
        <v>18.195799999999998</v>
      </c>
      <c r="U9" s="28"/>
      <c r="V9" s="28"/>
      <c r="W9" s="28"/>
      <c r="X9" s="28"/>
      <c r="Y9" s="28">
        <v>11.6814</v>
      </c>
      <c r="Z9" s="26" t="s">
        <v>57</v>
      </c>
      <c r="AA9" s="26"/>
      <c r="AB9" s="26"/>
      <c r="AC9" s="28" t="s">
        <v>58</v>
      </c>
      <c r="AD9" s="28" t="s">
        <v>59</v>
      </c>
      <c r="AE9" s="28" t="s">
        <v>60</v>
      </c>
    </row>
    <row r="10" spans="1:31" ht="35.1" customHeight="1" x14ac:dyDescent="0.25">
      <c r="A10" s="26">
        <v>2</v>
      </c>
      <c r="B10" s="26">
        <v>2015</v>
      </c>
      <c r="C10" s="27" t="s">
        <v>61</v>
      </c>
      <c r="D10" s="28" t="s">
        <v>835</v>
      </c>
      <c r="E10" s="27" t="s">
        <v>62</v>
      </c>
      <c r="F10" s="27" t="s">
        <v>63</v>
      </c>
      <c r="G10" s="27"/>
      <c r="H10" s="28">
        <v>5652.1305000000002</v>
      </c>
      <c r="I10" s="74" t="s">
        <v>836</v>
      </c>
      <c r="J10" s="27" t="s">
        <v>64</v>
      </c>
      <c r="K10" s="26">
        <v>3</v>
      </c>
      <c r="L10" s="30">
        <v>42353</v>
      </c>
      <c r="M10" s="28"/>
      <c r="N10" s="28"/>
      <c r="O10" s="28"/>
      <c r="P10" s="28">
        <v>32.479100000000003</v>
      </c>
      <c r="Q10" s="28" t="s">
        <v>65</v>
      </c>
      <c r="R10" s="28">
        <v>11.3377</v>
      </c>
      <c r="S10" s="26" t="s">
        <v>65</v>
      </c>
      <c r="T10" s="28">
        <v>4521.9192999999996</v>
      </c>
      <c r="U10" s="28"/>
      <c r="V10" s="28">
        <v>1695.7197000000001</v>
      </c>
      <c r="W10" s="28"/>
      <c r="X10" s="28"/>
      <c r="Y10" s="28"/>
      <c r="Z10" s="26"/>
      <c r="AA10" s="26"/>
      <c r="AB10" s="26"/>
      <c r="AC10" s="28" t="s">
        <v>66</v>
      </c>
      <c r="AD10" s="28" t="s">
        <v>67</v>
      </c>
      <c r="AE10" s="28" t="s">
        <v>68</v>
      </c>
    </row>
    <row r="11" spans="1:31" ht="35.1" customHeight="1" x14ac:dyDescent="0.25">
      <c r="A11" s="26">
        <v>3</v>
      </c>
      <c r="B11" s="26">
        <v>2015</v>
      </c>
      <c r="C11" s="27" t="s">
        <v>69</v>
      </c>
      <c r="D11" s="28" t="s">
        <v>837</v>
      </c>
      <c r="E11" s="27" t="s">
        <v>70</v>
      </c>
      <c r="F11" s="27" t="s">
        <v>71</v>
      </c>
      <c r="G11" s="27"/>
      <c r="H11" s="28">
        <v>468.50760000000002</v>
      </c>
      <c r="I11" s="74" t="s">
        <v>72</v>
      </c>
      <c r="J11" s="27" t="s">
        <v>64</v>
      </c>
      <c r="K11" s="26">
        <v>1</v>
      </c>
      <c r="L11" s="30">
        <v>42185</v>
      </c>
      <c r="M11" s="28">
        <v>20.575099999999999</v>
      </c>
      <c r="N11" s="28"/>
      <c r="O11" s="28"/>
      <c r="P11" s="28"/>
      <c r="Q11" s="28"/>
      <c r="R11" s="28"/>
      <c r="S11" s="26"/>
      <c r="T11" s="28">
        <v>248.62880000000001</v>
      </c>
      <c r="U11" s="28"/>
      <c r="V11" s="28"/>
      <c r="W11" s="28"/>
      <c r="X11" s="28"/>
      <c r="Y11" s="28"/>
      <c r="Z11" s="26"/>
      <c r="AA11" s="26"/>
      <c r="AB11" s="26"/>
      <c r="AC11" s="28" t="s">
        <v>1341</v>
      </c>
      <c r="AD11" s="28" t="s">
        <v>73</v>
      </c>
      <c r="AE11" s="28" t="s">
        <v>74</v>
      </c>
    </row>
    <row r="12" spans="1:31" ht="35.1" customHeight="1" x14ac:dyDescent="0.25">
      <c r="A12" s="26">
        <v>4</v>
      </c>
      <c r="B12" s="26">
        <v>2015</v>
      </c>
      <c r="C12" s="27" t="s">
        <v>75</v>
      </c>
      <c r="D12" s="28" t="s">
        <v>838</v>
      </c>
      <c r="E12" s="27" t="s">
        <v>76</v>
      </c>
      <c r="F12" s="27" t="s">
        <v>77</v>
      </c>
      <c r="G12" s="27"/>
      <c r="H12" s="28">
        <v>200.23840000000001</v>
      </c>
      <c r="I12" s="74" t="s">
        <v>78</v>
      </c>
      <c r="J12" s="27" t="s">
        <v>4</v>
      </c>
      <c r="K12" s="26">
        <v>1</v>
      </c>
      <c r="L12" s="30">
        <v>42247</v>
      </c>
      <c r="M12" s="28"/>
      <c r="N12" s="28"/>
      <c r="O12" s="28"/>
      <c r="P12" s="28"/>
      <c r="Q12" s="28"/>
      <c r="R12" s="28">
        <v>0.75109999999999999</v>
      </c>
      <c r="S12" s="26" t="s">
        <v>79</v>
      </c>
      <c r="T12" s="28">
        <v>25.122599999999998</v>
      </c>
      <c r="U12" s="28"/>
      <c r="V12" s="28"/>
      <c r="W12" s="28"/>
      <c r="X12" s="28"/>
      <c r="Y12" s="28"/>
      <c r="Z12" s="26"/>
      <c r="AA12" s="26"/>
      <c r="AB12" s="26"/>
      <c r="AC12" s="28" t="s">
        <v>80</v>
      </c>
      <c r="AD12" s="28" t="s">
        <v>81</v>
      </c>
      <c r="AE12" s="28" t="s">
        <v>82</v>
      </c>
    </row>
    <row r="13" spans="1:31" ht="35.1" customHeight="1" x14ac:dyDescent="0.25">
      <c r="A13" s="26">
        <v>5</v>
      </c>
      <c r="B13" s="26">
        <v>2015</v>
      </c>
      <c r="C13" s="27" t="s">
        <v>83</v>
      </c>
      <c r="D13" s="28" t="s">
        <v>839</v>
      </c>
      <c r="E13" s="27" t="s">
        <v>84</v>
      </c>
      <c r="F13" s="27" t="s">
        <v>85</v>
      </c>
      <c r="G13" s="27" t="s">
        <v>1342</v>
      </c>
      <c r="H13" s="28">
        <v>191.1695</v>
      </c>
      <c r="I13" s="74" t="s">
        <v>86</v>
      </c>
      <c r="J13" s="27" t="s">
        <v>4</v>
      </c>
      <c r="K13" s="26">
        <v>1</v>
      </c>
      <c r="L13" s="30">
        <v>42236</v>
      </c>
      <c r="M13" s="28"/>
      <c r="N13" s="28"/>
      <c r="O13" s="28"/>
      <c r="P13" s="28"/>
      <c r="Q13" s="28"/>
      <c r="R13" s="28"/>
      <c r="S13" s="26"/>
      <c r="T13" s="28">
        <v>100.4178</v>
      </c>
      <c r="U13" s="28"/>
      <c r="V13" s="28"/>
      <c r="W13" s="28"/>
      <c r="X13" s="28"/>
      <c r="Y13" s="28"/>
      <c r="Z13" s="26"/>
      <c r="AA13" s="26"/>
      <c r="AB13" s="26"/>
      <c r="AC13" s="28" t="s">
        <v>87</v>
      </c>
      <c r="AD13" s="28" t="s">
        <v>88</v>
      </c>
      <c r="AE13" s="28" t="s">
        <v>89</v>
      </c>
    </row>
    <row r="14" spans="1:31" ht="35.1" customHeight="1" x14ac:dyDescent="0.25">
      <c r="A14" s="26">
        <v>6</v>
      </c>
      <c r="B14" s="26">
        <v>2015</v>
      </c>
      <c r="C14" s="27" t="s">
        <v>1186</v>
      </c>
      <c r="D14" s="28" t="s">
        <v>840</v>
      </c>
      <c r="E14" s="27" t="s">
        <v>90</v>
      </c>
      <c r="F14" s="27" t="s">
        <v>18</v>
      </c>
      <c r="G14" s="27" t="s">
        <v>1261</v>
      </c>
      <c r="H14" s="28">
        <v>47.673400000000001</v>
      </c>
      <c r="I14" s="74" t="s">
        <v>91</v>
      </c>
      <c r="J14" s="27" t="s">
        <v>4</v>
      </c>
      <c r="K14" s="26">
        <v>1</v>
      </c>
      <c r="L14" s="30">
        <v>42312</v>
      </c>
      <c r="M14" s="28"/>
      <c r="N14" s="28"/>
      <c r="O14" s="28"/>
      <c r="P14" s="28"/>
      <c r="Q14" s="28"/>
      <c r="R14" s="28"/>
      <c r="S14" s="26"/>
      <c r="T14" s="28">
        <v>5.7229999999999999</v>
      </c>
      <c r="U14" s="28"/>
      <c r="V14" s="28"/>
      <c r="W14" s="28"/>
      <c r="X14" s="28"/>
      <c r="Y14" s="28"/>
      <c r="Z14" s="26"/>
      <c r="AA14" s="26"/>
      <c r="AB14" s="26"/>
      <c r="AC14" s="28" t="s">
        <v>92</v>
      </c>
      <c r="AD14" s="28" t="s">
        <v>93</v>
      </c>
      <c r="AE14" s="28" t="s">
        <v>94</v>
      </c>
    </row>
    <row r="15" spans="1:31" ht="35.1" customHeight="1" x14ac:dyDescent="0.25">
      <c r="A15" s="26">
        <v>7</v>
      </c>
      <c r="B15" s="26">
        <v>2015</v>
      </c>
      <c r="C15" s="27" t="s">
        <v>95</v>
      </c>
      <c r="D15" s="28" t="s">
        <v>841</v>
      </c>
      <c r="E15" s="27" t="s">
        <v>96</v>
      </c>
      <c r="F15" s="27" t="s">
        <v>71</v>
      </c>
      <c r="G15" s="27" t="s">
        <v>1343</v>
      </c>
      <c r="H15" s="28">
        <v>40.211300000000001</v>
      </c>
      <c r="I15" s="74" t="s">
        <v>97</v>
      </c>
      <c r="J15" s="27" t="s">
        <v>4</v>
      </c>
      <c r="K15" s="26">
        <v>1</v>
      </c>
      <c r="L15" s="30">
        <v>42124</v>
      </c>
      <c r="M15" s="28"/>
      <c r="N15" s="28"/>
      <c r="O15" s="28"/>
      <c r="P15" s="28"/>
      <c r="Q15" s="28"/>
      <c r="R15" s="28"/>
      <c r="S15" s="26"/>
      <c r="T15" s="28">
        <v>5.5605000000000002</v>
      </c>
      <c r="U15" s="28"/>
      <c r="V15" s="28"/>
      <c r="W15" s="28"/>
      <c r="X15" s="28"/>
      <c r="Y15" s="28"/>
      <c r="Z15" s="26"/>
      <c r="AA15" s="26"/>
      <c r="AB15" s="26"/>
      <c r="AC15" s="28" t="s">
        <v>98</v>
      </c>
      <c r="AD15" s="28" t="s">
        <v>99</v>
      </c>
      <c r="AE15" s="28" t="s">
        <v>100</v>
      </c>
    </row>
    <row r="16" spans="1:31" ht="35.1" customHeight="1" x14ac:dyDescent="0.25">
      <c r="A16" s="26">
        <v>8</v>
      </c>
      <c r="B16" s="26">
        <v>2015</v>
      </c>
      <c r="C16" s="27" t="s">
        <v>101</v>
      </c>
      <c r="D16" s="28" t="s">
        <v>842</v>
      </c>
      <c r="E16" s="27" t="s">
        <v>102</v>
      </c>
      <c r="F16" s="27" t="s">
        <v>18</v>
      </c>
      <c r="G16" s="27" t="s">
        <v>1275</v>
      </c>
      <c r="H16" s="28">
        <v>70.016599999999997</v>
      </c>
      <c r="I16" s="74" t="s">
        <v>103</v>
      </c>
      <c r="J16" s="27" t="s">
        <v>4</v>
      </c>
      <c r="K16" s="26">
        <v>1</v>
      </c>
      <c r="L16" s="30">
        <v>42132</v>
      </c>
      <c r="M16" s="28"/>
      <c r="N16" s="28"/>
      <c r="O16" s="28"/>
      <c r="P16" s="28"/>
      <c r="Q16" s="28"/>
      <c r="R16" s="28">
        <v>0.31040000000000001</v>
      </c>
      <c r="S16" s="26" t="s">
        <v>104</v>
      </c>
      <c r="T16" s="28">
        <v>26.454499999999999</v>
      </c>
      <c r="U16" s="28"/>
      <c r="V16" s="28"/>
      <c r="W16" s="28"/>
      <c r="X16" s="28"/>
      <c r="Y16" s="28"/>
      <c r="Z16" s="26"/>
      <c r="AA16" s="26"/>
      <c r="AB16" s="26"/>
      <c r="AC16" s="28" t="s">
        <v>105</v>
      </c>
      <c r="AD16" s="28" t="s">
        <v>106</v>
      </c>
      <c r="AE16" s="28" t="s">
        <v>107</v>
      </c>
    </row>
    <row r="17" spans="1:31" ht="35.1" customHeight="1" x14ac:dyDescent="0.25">
      <c r="A17" s="26">
        <v>9</v>
      </c>
      <c r="B17" s="26">
        <v>2015</v>
      </c>
      <c r="C17" s="27" t="s">
        <v>108</v>
      </c>
      <c r="D17" s="28" t="s">
        <v>843</v>
      </c>
      <c r="E17" s="27" t="s">
        <v>109</v>
      </c>
      <c r="F17" s="27" t="s">
        <v>18</v>
      </c>
      <c r="G17" s="27" t="s">
        <v>1344</v>
      </c>
      <c r="H17" s="28">
        <v>67.848500000000001</v>
      </c>
      <c r="I17" s="74" t="s">
        <v>110</v>
      </c>
      <c r="J17" s="27" t="s">
        <v>4</v>
      </c>
      <c r="K17" s="26">
        <v>1</v>
      </c>
      <c r="L17" s="30">
        <v>42331</v>
      </c>
      <c r="M17" s="28">
        <v>2.3462000000000001</v>
      </c>
      <c r="N17" s="28"/>
      <c r="O17" s="28"/>
      <c r="P17" s="28"/>
      <c r="Q17" s="28"/>
      <c r="R17" s="28"/>
      <c r="S17" s="26"/>
      <c r="T17" s="28">
        <v>31.107600000000001</v>
      </c>
      <c r="U17" s="28"/>
      <c r="V17" s="28"/>
      <c r="W17" s="28"/>
      <c r="X17" s="28"/>
      <c r="Y17" s="28"/>
      <c r="Z17" s="26"/>
      <c r="AA17" s="26"/>
      <c r="AB17" s="26"/>
      <c r="AC17" s="28" t="s">
        <v>111</v>
      </c>
      <c r="AD17" s="28" t="s">
        <v>112</v>
      </c>
      <c r="AE17" s="28" t="s">
        <v>113</v>
      </c>
    </row>
    <row r="18" spans="1:31" ht="35.1" customHeight="1" x14ac:dyDescent="0.25">
      <c r="A18" s="26">
        <v>10</v>
      </c>
      <c r="B18" s="26">
        <v>2015</v>
      </c>
      <c r="C18" s="27" t="s">
        <v>114</v>
      </c>
      <c r="D18" s="28" t="s">
        <v>844</v>
      </c>
      <c r="E18" s="27" t="s">
        <v>115</v>
      </c>
      <c r="F18" s="27" t="s">
        <v>18</v>
      </c>
      <c r="G18" s="27" t="s">
        <v>1345</v>
      </c>
      <c r="H18" s="28">
        <v>82.4298</v>
      </c>
      <c r="I18" s="74" t="s">
        <v>116</v>
      </c>
      <c r="J18" s="27" t="s">
        <v>4</v>
      </c>
      <c r="K18" s="26">
        <v>1</v>
      </c>
      <c r="L18" s="30">
        <v>42312</v>
      </c>
      <c r="M18" s="28"/>
      <c r="N18" s="28"/>
      <c r="O18" s="28"/>
      <c r="P18" s="28"/>
      <c r="Q18" s="28"/>
      <c r="R18" s="28"/>
      <c r="S18" s="26"/>
      <c r="T18" s="28">
        <v>1.423</v>
      </c>
      <c r="U18" s="28"/>
      <c r="V18" s="28"/>
      <c r="W18" s="28"/>
      <c r="X18" s="28"/>
      <c r="Y18" s="28"/>
      <c r="Z18" s="26"/>
      <c r="AA18" s="26"/>
      <c r="AB18" s="26"/>
      <c r="AC18" s="28" t="s">
        <v>117</v>
      </c>
      <c r="AD18" s="28" t="s">
        <v>118</v>
      </c>
      <c r="AE18" s="28" t="s">
        <v>119</v>
      </c>
    </row>
    <row r="19" spans="1:31" ht="35.1" customHeight="1" x14ac:dyDescent="0.25">
      <c r="A19" s="26">
        <v>11</v>
      </c>
      <c r="B19" s="26">
        <v>2015</v>
      </c>
      <c r="C19" s="27" t="s">
        <v>125</v>
      </c>
      <c r="D19" s="28" t="s">
        <v>846</v>
      </c>
      <c r="E19" s="27" t="s">
        <v>126</v>
      </c>
      <c r="F19" s="27" t="s">
        <v>18</v>
      </c>
      <c r="G19" s="27" t="s">
        <v>1345</v>
      </c>
      <c r="H19" s="28">
        <v>100.4867</v>
      </c>
      <c r="I19" s="74" t="s">
        <v>127</v>
      </c>
      <c r="J19" s="27" t="s">
        <v>4</v>
      </c>
      <c r="K19" s="26">
        <v>1</v>
      </c>
      <c r="L19" s="30">
        <v>42186</v>
      </c>
      <c r="M19" s="28"/>
      <c r="N19" s="28"/>
      <c r="O19" s="28"/>
      <c r="P19" s="28"/>
      <c r="Q19" s="28"/>
      <c r="R19" s="28">
        <v>0.87250000000000005</v>
      </c>
      <c r="S19" s="26" t="s">
        <v>104</v>
      </c>
      <c r="T19" s="28">
        <v>14.245900000000001</v>
      </c>
      <c r="U19" s="28"/>
      <c r="V19" s="28"/>
      <c r="W19" s="28"/>
      <c r="X19" s="28"/>
      <c r="Y19" s="28"/>
      <c r="Z19" s="26"/>
      <c r="AA19" s="26"/>
      <c r="AB19" s="26"/>
      <c r="AC19" s="28" t="s">
        <v>128</v>
      </c>
      <c r="AD19" s="28" t="s">
        <v>129</v>
      </c>
      <c r="AE19" s="28" t="s">
        <v>130</v>
      </c>
    </row>
    <row r="20" spans="1:31" ht="35.1" customHeight="1" x14ac:dyDescent="0.25">
      <c r="A20" s="26">
        <v>12</v>
      </c>
      <c r="B20" s="26">
        <v>2015</v>
      </c>
      <c r="C20" s="27" t="s">
        <v>131</v>
      </c>
      <c r="D20" s="28" t="s">
        <v>847</v>
      </c>
      <c r="E20" s="27" t="s">
        <v>132</v>
      </c>
      <c r="F20" s="27" t="s">
        <v>133</v>
      </c>
      <c r="G20" s="27"/>
      <c r="H20" s="28">
        <v>55</v>
      </c>
      <c r="I20" s="74" t="s">
        <v>134</v>
      </c>
      <c r="J20" s="27" t="s">
        <v>4</v>
      </c>
      <c r="K20" s="26">
        <v>1</v>
      </c>
      <c r="L20" s="30">
        <v>42059</v>
      </c>
      <c r="M20" s="28"/>
      <c r="N20" s="28"/>
      <c r="O20" s="28"/>
      <c r="P20" s="28"/>
      <c r="Q20" s="28"/>
      <c r="R20" s="28">
        <v>0.59770000000000001</v>
      </c>
      <c r="S20" s="26" t="s">
        <v>104</v>
      </c>
      <c r="T20" s="28">
        <v>15.1309</v>
      </c>
      <c r="U20" s="28"/>
      <c r="V20" s="28"/>
      <c r="W20" s="28"/>
      <c r="X20" s="28"/>
      <c r="Y20" s="28"/>
      <c r="Z20" s="26"/>
      <c r="AA20" s="26"/>
      <c r="AB20" s="26"/>
      <c r="AC20" s="28" t="s">
        <v>135</v>
      </c>
      <c r="AD20" s="28" t="s">
        <v>136</v>
      </c>
      <c r="AE20" s="28" t="s">
        <v>137</v>
      </c>
    </row>
    <row r="21" spans="1:31" ht="35.1" customHeight="1" x14ac:dyDescent="0.25">
      <c r="A21" s="26">
        <v>13</v>
      </c>
      <c r="B21" s="26">
        <v>2015</v>
      </c>
      <c r="C21" s="27" t="s">
        <v>138</v>
      </c>
      <c r="D21" s="28" t="s">
        <v>848</v>
      </c>
      <c r="E21" s="27" t="s">
        <v>139</v>
      </c>
      <c r="F21" s="27" t="s">
        <v>140</v>
      </c>
      <c r="G21" s="27"/>
      <c r="H21" s="28">
        <v>838.76750000000004</v>
      </c>
      <c r="I21" s="74" t="s">
        <v>141</v>
      </c>
      <c r="J21" s="27" t="s">
        <v>64</v>
      </c>
      <c r="K21" s="26">
        <v>1</v>
      </c>
      <c r="L21" s="30">
        <v>42191</v>
      </c>
      <c r="M21" s="28"/>
      <c r="N21" s="28"/>
      <c r="O21" s="28"/>
      <c r="P21" s="28"/>
      <c r="Q21" s="28"/>
      <c r="R21" s="28">
        <v>3.7601</v>
      </c>
      <c r="S21" s="26" t="s">
        <v>65</v>
      </c>
      <c r="T21" s="28">
        <v>671.01390000000004</v>
      </c>
      <c r="U21" s="28"/>
      <c r="V21" s="28"/>
      <c r="W21" s="28"/>
      <c r="X21" s="28"/>
      <c r="Y21" s="28"/>
      <c r="Z21" s="26"/>
      <c r="AA21" s="26"/>
      <c r="AB21" s="26"/>
      <c r="AC21" s="28" t="s">
        <v>142</v>
      </c>
      <c r="AD21" s="28" t="s">
        <v>143</v>
      </c>
      <c r="AE21" s="28" t="s">
        <v>144</v>
      </c>
    </row>
    <row r="22" spans="1:31" ht="35.1" customHeight="1" x14ac:dyDescent="0.25">
      <c r="A22" s="26">
        <v>14</v>
      </c>
      <c r="B22" s="26">
        <v>2015</v>
      </c>
      <c r="C22" s="27" t="s">
        <v>145</v>
      </c>
      <c r="D22" s="28" t="s">
        <v>849</v>
      </c>
      <c r="E22" s="27" t="s">
        <v>146</v>
      </c>
      <c r="F22" s="27" t="s">
        <v>85</v>
      </c>
      <c r="G22" s="27" t="s">
        <v>1342</v>
      </c>
      <c r="H22" s="28">
        <v>75.709999999999994</v>
      </c>
      <c r="I22" s="74" t="s">
        <v>147</v>
      </c>
      <c r="J22" s="27" t="s">
        <v>4</v>
      </c>
      <c r="K22" s="26">
        <v>1</v>
      </c>
      <c r="L22" s="30">
        <v>42268</v>
      </c>
      <c r="M22" s="28"/>
      <c r="N22" s="28"/>
      <c r="O22" s="28"/>
      <c r="P22" s="28"/>
      <c r="Q22" s="28"/>
      <c r="R22" s="28"/>
      <c r="S22" s="26"/>
      <c r="T22" s="28">
        <v>35.045400000000001</v>
      </c>
      <c r="U22" s="28"/>
      <c r="V22" s="28"/>
      <c r="W22" s="28"/>
      <c r="X22" s="28"/>
      <c r="Y22" s="28"/>
      <c r="Z22" s="26"/>
      <c r="AA22" s="26"/>
      <c r="AB22" s="26"/>
      <c r="AC22" s="28" t="s">
        <v>1346</v>
      </c>
      <c r="AD22" s="28" t="s">
        <v>148</v>
      </c>
      <c r="AE22" s="28" t="s">
        <v>149</v>
      </c>
    </row>
    <row r="23" spans="1:31" ht="35.1" customHeight="1" x14ac:dyDescent="0.25">
      <c r="A23" s="26">
        <v>15</v>
      </c>
      <c r="B23" s="26">
        <v>2015</v>
      </c>
      <c r="C23" s="27" t="s">
        <v>1187</v>
      </c>
      <c r="D23" s="28" t="s">
        <v>850</v>
      </c>
      <c r="E23" s="27" t="s">
        <v>146</v>
      </c>
      <c r="F23" s="27" t="s">
        <v>150</v>
      </c>
      <c r="G23" s="27" t="s">
        <v>1279</v>
      </c>
      <c r="H23" s="28">
        <v>71.350399999999993</v>
      </c>
      <c r="I23" s="74" t="s">
        <v>151</v>
      </c>
      <c r="J23" s="27" t="s">
        <v>4</v>
      </c>
      <c r="K23" s="26">
        <v>1</v>
      </c>
      <c r="L23" s="30">
        <v>42095</v>
      </c>
      <c r="M23" s="28"/>
      <c r="N23" s="28"/>
      <c r="O23" s="28"/>
      <c r="P23" s="28"/>
      <c r="Q23" s="28"/>
      <c r="R23" s="28">
        <v>0.45200000000000001</v>
      </c>
      <c r="S23" s="26" t="s">
        <v>104</v>
      </c>
      <c r="T23" s="28">
        <v>17.5124</v>
      </c>
      <c r="U23" s="28"/>
      <c r="V23" s="28"/>
      <c r="W23" s="28"/>
      <c r="X23" s="28"/>
      <c r="Y23" s="28">
        <v>12.23</v>
      </c>
      <c r="Z23" s="26" t="s">
        <v>152</v>
      </c>
      <c r="AA23" s="26"/>
      <c r="AB23" s="26"/>
      <c r="AC23" s="28" t="s">
        <v>153</v>
      </c>
      <c r="AD23" s="28" t="s">
        <v>154</v>
      </c>
      <c r="AE23" s="28" t="s">
        <v>155</v>
      </c>
    </row>
    <row r="24" spans="1:31" ht="35.1" customHeight="1" x14ac:dyDescent="0.25">
      <c r="A24" s="26">
        <v>16</v>
      </c>
      <c r="B24" s="26">
        <v>2015</v>
      </c>
      <c r="C24" s="27" t="s">
        <v>1845</v>
      </c>
      <c r="D24" s="28" t="s">
        <v>851</v>
      </c>
      <c r="E24" s="27" t="s">
        <v>156</v>
      </c>
      <c r="F24" s="27" t="s">
        <v>55</v>
      </c>
      <c r="G24" s="27" t="s">
        <v>733</v>
      </c>
      <c r="H24" s="28">
        <v>101.85</v>
      </c>
      <c r="I24" s="74" t="s">
        <v>157</v>
      </c>
      <c r="J24" s="27" t="s">
        <v>4</v>
      </c>
      <c r="K24" s="26">
        <v>1</v>
      </c>
      <c r="L24" s="30">
        <v>42055</v>
      </c>
      <c r="M24" s="28"/>
      <c r="N24" s="28"/>
      <c r="O24" s="28"/>
      <c r="P24" s="28"/>
      <c r="Q24" s="28"/>
      <c r="R24" s="28"/>
      <c r="S24" s="26"/>
      <c r="T24" s="28">
        <v>47.3703</v>
      </c>
      <c r="U24" s="28"/>
      <c r="V24" s="28"/>
      <c r="W24" s="28"/>
      <c r="X24" s="28"/>
      <c r="Y24" s="28"/>
      <c r="Z24" s="26"/>
      <c r="AA24" s="26"/>
      <c r="AB24" s="26"/>
      <c r="AC24" s="28" t="s">
        <v>158</v>
      </c>
      <c r="AD24" s="28" t="s">
        <v>159</v>
      </c>
      <c r="AE24" s="28" t="s">
        <v>160</v>
      </c>
    </row>
    <row r="25" spans="1:31" ht="35.1" customHeight="1" x14ac:dyDescent="0.25">
      <c r="A25" s="26">
        <v>17</v>
      </c>
      <c r="B25" s="26">
        <v>2015</v>
      </c>
      <c r="C25" s="27" t="s">
        <v>161</v>
      </c>
      <c r="D25" s="28" t="s">
        <v>852</v>
      </c>
      <c r="E25" s="27" t="s">
        <v>162</v>
      </c>
      <c r="F25" s="27" t="s">
        <v>2</v>
      </c>
      <c r="G25" s="27"/>
      <c r="H25" s="28">
        <v>168</v>
      </c>
      <c r="I25" s="74" t="s">
        <v>163</v>
      </c>
      <c r="J25" s="27" t="s">
        <v>4</v>
      </c>
      <c r="K25" s="26">
        <v>1</v>
      </c>
      <c r="L25" s="30">
        <v>42220</v>
      </c>
      <c r="M25" s="28">
        <v>12.339700000000001</v>
      </c>
      <c r="N25" s="28"/>
      <c r="O25" s="28"/>
      <c r="P25" s="28"/>
      <c r="Q25" s="28"/>
      <c r="R25" s="28">
        <v>0.73380000000000001</v>
      </c>
      <c r="S25" s="26" t="s">
        <v>233</v>
      </c>
      <c r="T25" s="28">
        <v>31.705300000000001</v>
      </c>
      <c r="U25" s="28"/>
      <c r="V25" s="28"/>
      <c r="W25" s="28"/>
      <c r="X25" s="28"/>
      <c r="Y25" s="28"/>
      <c r="Z25" s="26"/>
      <c r="AA25" s="26"/>
      <c r="AB25" s="26"/>
      <c r="AC25" s="28" t="s">
        <v>164</v>
      </c>
      <c r="AD25" s="28" t="s">
        <v>165</v>
      </c>
      <c r="AE25" s="28" t="s">
        <v>166</v>
      </c>
    </row>
    <row r="26" spans="1:31" ht="35.1" customHeight="1" x14ac:dyDescent="0.25">
      <c r="A26" s="26">
        <v>18</v>
      </c>
      <c r="B26" s="26">
        <v>2015</v>
      </c>
      <c r="C26" s="27" t="s">
        <v>1633</v>
      </c>
      <c r="D26" s="28" t="s">
        <v>853</v>
      </c>
      <c r="E26" s="27" t="s">
        <v>1347</v>
      </c>
      <c r="F26" s="27" t="s">
        <v>724</v>
      </c>
      <c r="G26" s="27"/>
      <c r="H26" s="28">
        <v>800.06020000000001</v>
      </c>
      <c r="I26" s="74" t="s">
        <v>167</v>
      </c>
      <c r="J26" s="27" t="s">
        <v>64</v>
      </c>
      <c r="K26" s="26">
        <v>1</v>
      </c>
      <c r="L26" s="30">
        <v>42209</v>
      </c>
      <c r="M26" s="28">
        <v>32.472000000000001</v>
      </c>
      <c r="N26" s="28"/>
      <c r="O26" s="28"/>
      <c r="P26" s="28"/>
      <c r="Q26" s="28"/>
      <c r="R26" s="28">
        <v>6.6494999999999997</v>
      </c>
      <c r="S26" s="26" t="s">
        <v>5</v>
      </c>
      <c r="T26" s="28">
        <v>374.09809999999999</v>
      </c>
      <c r="U26" s="28"/>
      <c r="V26" s="28"/>
      <c r="W26" s="28"/>
      <c r="X26" s="28"/>
      <c r="Y26" s="28">
        <v>29.120999999999999</v>
      </c>
      <c r="Z26" s="26" t="s">
        <v>5</v>
      </c>
      <c r="AA26" s="26"/>
      <c r="AB26" s="26"/>
      <c r="AC26" s="28" t="s">
        <v>1348</v>
      </c>
      <c r="AD26" s="28" t="s">
        <v>168</v>
      </c>
      <c r="AE26" s="28" t="s">
        <v>169</v>
      </c>
    </row>
    <row r="27" spans="1:31" ht="35.1" customHeight="1" x14ac:dyDescent="0.25">
      <c r="A27" s="26">
        <v>19</v>
      </c>
      <c r="B27" s="26">
        <v>2015</v>
      </c>
      <c r="C27" s="27" t="s">
        <v>1188</v>
      </c>
      <c r="D27" s="28" t="s">
        <v>1349</v>
      </c>
      <c r="E27" s="27" t="s">
        <v>170</v>
      </c>
      <c r="F27" s="27" t="s">
        <v>55</v>
      </c>
      <c r="G27" s="27" t="s">
        <v>538</v>
      </c>
      <c r="H27" s="28">
        <v>41.709699999999998</v>
      </c>
      <c r="I27" s="74" t="s">
        <v>171</v>
      </c>
      <c r="J27" s="27" t="s">
        <v>4</v>
      </c>
      <c r="K27" s="26">
        <v>1</v>
      </c>
      <c r="L27" s="30">
        <v>42262</v>
      </c>
      <c r="M27" s="28"/>
      <c r="N27" s="28"/>
      <c r="O27" s="28"/>
      <c r="P27" s="28"/>
      <c r="Q27" s="28"/>
      <c r="R27" s="28">
        <v>0.84540000000000004</v>
      </c>
      <c r="S27" s="26" t="s">
        <v>79</v>
      </c>
      <c r="T27" s="28">
        <v>7.7337999999999996</v>
      </c>
      <c r="U27" s="28"/>
      <c r="V27" s="28"/>
      <c r="W27" s="28"/>
      <c r="X27" s="28"/>
      <c r="Y27" s="28"/>
      <c r="Z27" s="26"/>
      <c r="AA27" s="26"/>
      <c r="AB27" s="26"/>
      <c r="AC27" s="28" t="s">
        <v>172</v>
      </c>
      <c r="AD27" s="28" t="s">
        <v>173</v>
      </c>
      <c r="AE27" s="28" t="s">
        <v>174</v>
      </c>
    </row>
    <row r="28" spans="1:31" ht="35.1" customHeight="1" x14ac:dyDescent="0.25">
      <c r="A28" s="26">
        <v>20</v>
      </c>
      <c r="B28" s="26">
        <v>2015</v>
      </c>
      <c r="C28" s="27" t="s">
        <v>175</v>
      </c>
      <c r="D28" s="28" t="s">
        <v>1180</v>
      </c>
      <c r="E28" s="27" t="s">
        <v>176</v>
      </c>
      <c r="F28" s="27" t="s">
        <v>77</v>
      </c>
      <c r="G28" s="27"/>
      <c r="H28" s="28">
        <v>193.12860000000001</v>
      </c>
      <c r="I28" s="74" t="s">
        <v>2085</v>
      </c>
      <c r="J28" s="27" t="s">
        <v>4</v>
      </c>
      <c r="K28" s="26">
        <v>1</v>
      </c>
      <c r="L28" s="30">
        <v>42270</v>
      </c>
      <c r="M28" s="28"/>
      <c r="N28" s="28"/>
      <c r="O28" s="28"/>
      <c r="P28" s="28"/>
      <c r="Q28" s="28"/>
      <c r="R28" s="28"/>
      <c r="S28" s="26"/>
      <c r="T28" s="28">
        <v>130.30289999999999</v>
      </c>
      <c r="U28" s="28"/>
      <c r="V28" s="28"/>
      <c r="W28" s="28"/>
      <c r="X28" s="28"/>
      <c r="Y28" s="28"/>
      <c r="Z28" s="26"/>
      <c r="AA28" s="26"/>
      <c r="AB28" s="26"/>
      <c r="AC28" s="28" t="s">
        <v>177</v>
      </c>
      <c r="AD28" s="28" t="s">
        <v>178</v>
      </c>
      <c r="AE28" s="28" t="s">
        <v>179</v>
      </c>
    </row>
    <row r="29" spans="1:31" ht="35.1" customHeight="1" x14ac:dyDescent="0.25">
      <c r="A29" s="26">
        <v>21</v>
      </c>
      <c r="B29" s="26">
        <v>2015</v>
      </c>
      <c r="C29" s="27" t="s">
        <v>2086</v>
      </c>
      <c r="D29" s="28" t="s">
        <v>854</v>
      </c>
      <c r="E29" s="27" t="s">
        <v>126</v>
      </c>
      <c r="F29" s="27" t="s">
        <v>150</v>
      </c>
      <c r="G29" s="27" t="s">
        <v>1259</v>
      </c>
      <c r="H29" s="28">
        <v>40.4514</v>
      </c>
      <c r="I29" s="74" t="s">
        <v>1350</v>
      </c>
      <c r="J29" s="27" t="s">
        <v>4</v>
      </c>
      <c r="K29" s="26">
        <v>1</v>
      </c>
      <c r="L29" s="30">
        <v>42150</v>
      </c>
      <c r="M29" s="28"/>
      <c r="N29" s="28"/>
      <c r="O29" s="28"/>
      <c r="P29" s="28"/>
      <c r="Q29" s="28"/>
      <c r="R29" s="28">
        <v>2.1352000000000002</v>
      </c>
      <c r="S29" s="26" t="s">
        <v>180</v>
      </c>
      <c r="T29" s="28"/>
      <c r="U29" s="28"/>
      <c r="V29" s="28"/>
      <c r="W29" s="28"/>
      <c r="X29" s="28"/>
      <c r="Y29" s="28">
        <v>16.199000000000002</v>
      </c>
      <c r="Z29" s="26" t="s">
        <v>12</v>
      </c>
      <c r="AA29" s="26"/>
      <c r="AB29" s="26"/>
      <c r="AC29" s="28" t="s">
        <v>181</v>
      </c>
      <c r="AD29" s="28" t="s">
        <v>182</v>
      </c>
      <c r="AE29" s="28" t="s">
        <v>183</v>
      </c>
    </row>
    <row r="30" spans="1:31" ht="35.1" customHeight="1" x14ac:dyDescent="0.25">
      <c r="A30" s="26">
        <v>22</v>
      </c>
      <c r="B30" s="26">
        <v>2015</v>
      </c>
      <c r="C30" s="27" t="s">
        <v>1351</v>
      </c>
      <c r="D30" s="28" t="s">
        <v>855</v>
      </c>
      <c r="E30" s="27" t="s">
        <v>102</v>
      </c>
      <c r="F30" s="27" t="s">
        <v>77</v>
      </c>
      <c r="G30" s="27" t="s">
        <v>1352</v>
      </c>
      <c r="H30" s="28">
        <v>78.400499999999994</v>
      </c>
      <c r="I30" s="74" t="s">
        <v>184</v>
      </c>
      <c r="J30" s="27" t="s">
        <v>4</v>
      </c>
      <c r="K30" s="26">
        <v>1</v>
      </c>
      <c r="L30" s="30">
        <v>42258</v>
      </c>
      <c r="M30" s="28"/>
      <c r="N30" s="28"/>
      <c r="O30" s="28"/>
      <c r="P30" s="28"/>
      <c r="Q30" s="28"/>
      <c r="R30" s="28"/>
      <c r="S30" s="26"/>
      <c r="T30" s="28">
        <v>18.790199999999999</v>
      </c>
      <c r="U30" s="28"/>
      <c r="V30" s="28"/>
      <c r="W30" s="28"/>
      <c r="X30" s="28"/>
      <c r="Y30" s="28"/>
      <c r="Z30" s="26"/>
      <c r="AA30" s="26"/>
      <c r="AB30" s="26"/>
      <c r="AC30" s="28" t="s">
        <v>185</v>
      </c>
      <c r="AD30" s="28" t="s">
        <v>186</v>
      </c>
      <c r="AE30" s="28" t="s">
        <v>187</v>
      </c>
    </row>
    <row r="31" spans="1:31" ht="35.1" customHeight="1" x14ac:dyDescent="0.25">
      <c r="A31" s="26">
        <v>23</v>
      </c>
      <c r="B31" s="26">
        <v>2015</v>
      </c>
      <c r="C31" s="27" t="s">
        <v>188</v>
      </c>
      <c r="D31" s="28" t="s">
        <v>856</v>
      </c>
      <c r="E31" s="27" t="s">
        <v>189</v>
      </c>
      <c r="F31" s="27" t="s">
        <v>140</v>
      </c>
      <c r="G31" s="27"/>
      <c r="H31" s="28">
        <v>387.09219999999999</v>
      </c>
      <c r="I31" s="74" t="s">
        <v>190</v>
      </c>
      <c r="J31" s="27" t="s">
        <v>4</v>
      </c>
      <c r="K31" s="26">
        <v>1</v>
      </c>
      <c r="L31" s="30">
        <v>42237</v>
      </c>
      <c r="M31" s="28"/>
      <c r="N31" s="28"/>
      <c r="O31" s="28"/>
      <c r="P31" s="28"/>
      <c r="Q31" s="28"/>
      <c r="R31" s="28"/>
      <c r="S31" s="26"/>
      <c r="T31" s="28">
        <v>309.31599999999997</v>
      </c>
      <c r="U31" s="28"/>
      <c r="V31" s="28"/>
      <c r="W31" s="28"/>
      <c r="X31" s="28"/>
      <c r="Y31" s="28"/>
      <c r="Z31" s="26"/>
      <c r="AA31" s="26"/>
      <c r="AB31" s="26"/>
      <c r="AC31" s="28" t="s">
        <v>191</v>
      </c>
      <c r="AD31" s="28" t="s">
        <v>192</v>
      </c>
      <c r="AE31" s="28" t="s">
        <v>193</v>
      </c>
    </row>
    <row r="32" spans="1:31" ht="35.1" customHeight="1" x14ac:dyDescent="0.25">
      <c r="A32" s="26">
        <v>24</v>
      </c>
      <c r="B32" s="26">
        <v>2015</v>
      </c>
      <c r="C32" s="27" t="s">
        <v>3638</v>
      </c>
      <c r="D32" s="28" t="s">
        <v>857</v>
      </c>
      <c r="E32" s="27" t="s">
        <v>194</v>
      </c>
      <c r="F32" s="27" t="s">
        <v>18</v>
      </c>
      <c r="G32" s="27" t="s">
        <v>1261</v>
      </c>
      <c r="H32" s="28">
        <v>90.97</v>
      </c>
      <c r="I32" s="74" t="s">
        <v>195</v>
      </c>
      <c r="J32" s="27" t="s">
        <v>4</v>
      </c>
      <c r="K32" s="26">
        <v>1</v>
      </c>
      <c r="L32" s="30">
        <v>42318</v>
      </c>
      <c r="M32" s="28"/>
      <c r="N32" s="28"/>
      <c r="O32" s="28"/>
      <c r="P32" s="28"/>
      <c r="Q32" s="28"/>
      <c r="R32" s="28"/>
      <c r="S32" s="26"/>
      <c r="T32" s="28">
        <v>10.702199999999999</v>
      </c>
      <c r="U32" s="28"/>
      <c r="V32" s="28"/>
      <c r="W32" s="28"/>
      <c r="X32" s="28"/>
      <c r="Y32" s="28"/>
      <c r="Z32" s="26"/>
      <c r="AA32" s="26"/>
      <c r="AB32" s="26"/>
      <c r="AC32" s="28" t="s">
        <v>196</v>
      </c>
      <c r="AD32" s="28" t="s">
        <v>197</v>
      </c>
      <c r="AE32" s="28" t="s">
        <v>1353</v>
      </c>
    </row>
    <row r="33" spans="1:31" ht="35.1" customHeight="1" x14ac:dyDescent="0.25">
      <c r="A33" s="26">
        <v>25</v>
      </c>
      <c r="B33" s="26">
        <v>2015</v>
      </c>
      <c r="C33" s="27" t="s">
        <v>1189</v>
      </c>
      <c r="D33" s="28" t="s">
        <v>858</v>
      </c>
      <c r="E33" s="27" t="s">
        <v>198</v>
      </c>
      <c r="F33" s="27" t="s">
        <v>18</v>
      </c>
      <c r="G33" s="27" t="s">
        <v>1263</v>
      </c>
      <c r="H33" s="28">
        <v>74.819999999999993</v>
      </c>
      <c r="I33" s="74" t="s">
        <v>199</v>
      </c>
      <c r="J33" s="27" t="s">
        <v>4</v>
      </c>
      <c r="K33" s="26">
        <v>1</v>
      </c>
      <c r="L33" s="30">
        <v>42164</v>
      </c>
      <c r="M33" s="28"/>
      <c r="N33" s="28"/>
      <c r="O33" s="28"/>
      <c r="P33" s="28"/>
      <c r="Q33" s="28"/>
      <c r="R33" s="28">
        <v>0.41170000000000001</v>
      </c>
      <c r="S33" s="26" t="s">
        <v>104</v>
      </c>
      <c r="T33" s="28">
        <v>28.650400000000001</v>
      </c>
      <c r="U33" s="28"/>
      <c r="V33" s="28"/>
      <c r="W33" s="28"/>
      <c r="X33" s="28"/>
      <c r="Y33" s="28"/>
      <c r="Z33" s="26"/>
      <c r="AA33" s="26"/>
      <c r="AB33" s="26"/>
      <c r="AC33" s="28" t="s">
        <v>200</v>
      </c>
      <c r="AD33" s="28" t="s">
        <v>201</v>
      </c>
      <c r="AE33" s="28" t="s">
        <v>202</v>
      </c>
    </row>
    <row r="34" spans="1:31" ht="35.1" customHeight="1" x14ac:dyDescent="0.25">
      <c r="A34" s="26">
        <v>26</v>
      </c>
      <c r="B34" s="26">
        <v>2015</v>
      </c>
      <c r="C34" s="27" t="s">
        <v>203</v>
      </c>
      <c r="D34" s="28" t="s">
        <v>859</v>
      </c>
      <c r="E34" s="27" t="s">
        <v>204</v>
      </c>
      <c r="F34" s="27" t="s">
        <v>133</v>
      </c>
      <c r="G34" s="27" t="s">
        <v>1352</v>
      </c>
      <c r="H34" s="28">
        <v>75.511399999999995</v>
      </c>
      <c r="I34" s="74" t="s">
        <v>205</v>
      </c>
      <c r="J34" s="27" t="s">
        <v>4</v>
      </c>
      <c r="K34" s="26">
        <v>1</v>
      </c>
      <c r="L34" s="30">
        <v>42312</v>
      </c>
      <c r="M34" s="28"/>
      <c r="N34" s="28"/>
      <c r="O34" s="28"/>
      <c r="P34" s="28"/>
      <c r="Q34" s="28"/>
      <c r="R34" s="28"/>
      <c r="S34" s="26"/>
      <c r="T34" s="28">
        <v>22.148700000000002</v>
      </c>
      <c r="U34" s="28"/>
      <c r="V34" s="28"/>
      <c r="W34" s="28"/>
      <c r="X34" s="28"/>
      <c r="Y34" s="28"/>
      <c r="Z34" s="26"/>
      <c r="AA34" s="26"/>
      <c r="AB34" s="26"/>
      <c r="AC34" s="28" t="s">
        <v>1354</v>
      </c>
      <c r="AD34" s="28" t="s">
        <v>206</v>
      </c>
      <c r="AE34" s="28" t="s">
        <v>187</v>
      </c>
    </row>
    <row r="35" spans="1:31" ht="35.1" customHeight="1" x14ac:dyDescent="0.25">
      <c r="A35" s="26">
        <v>27</v>
      </c>
      <c r="B35" s="26">
        <v>2015</v>
      </c>
      <c r="C35" s="27" t="s">
        <v>207</v>
      </c>
      <c r="D35" s="28" t="s">
        <v>3517</v>
      </c>
      <c r="E35" s="27" t="s">
        <v>146</v>
      </c>
      <c r="F35" s="27" t="s">
        <v>140</v>
      </c>
      <c r="G35" s="27"/>
      <c r="H35" s="28">
        <v>60.8752</v>
      </c>
      <c r="I35" s="74" t="s">
        <v>208</v>
      </c>
      <c r="J35" s="27" t="s">
        <v>4</v>
      </c>
      <c r="K35" s="26">
        <v>1</v>
      </c>
      <c r="L35" s="30">
        <v>42263</v>
      </c>
      <c r="M35" s="28"/>
      <c r="N35" s="28"/>
      <c r="O35" s="28"/>
      <c r="P35" s="28"/>
      <c r="Q35" s="28"/>
      <c r="R35" s="28"/>
      <c r="S35" s="26"/>
      <c r="T35" s="28">
        <v>8.0716999999999999</v>
      </c>
      <c r="U35" s="28"/>
      <c r="V35" s="28"/>
      <c r="W35" s="28"/>
      <c r="X35" s="28"/>
      <c r="Y35" s="28"/>
      <c r="Z35" s="26"/>
      <c r="AA35" s="26"/>
      <c r="AB35" s="26"/>
      <c r="AC35" s="28" t="s">
        <v>209</v>
      </c>
      <c r="AD35" s="28" t="s">
        <v>210</v>
      </c>
      <c r="AE35" s="28" t="s">
        <v>211</v>
      </c>
    </row>
    <row r="36" spans="1:31" ht="35.1" customHeight="1" x14ac:dyDescent="0.25">
      <c r="A36" s="26">
        <v>28</v>
      </c>
      <c r="B36" s="26">
        <v>2015</v>
      </c>
      <c r="C36" s="27" t="s">
        <v>1190</v>
      </c>
      <c r="D36" s="28" t="s">
        <v>860</v>
      </c>
      <c r="E36" s="27" t="s">
        <v>212</v>
      </c>
      <c r="F36" s="27" t="s">
        <v>140</v>
      </c>
      <c r="G36" s="27"/>
      <c r="H36" s="28">
        <v>7904.5023000000001</v>
      </c>
      <c r="I36" s="74" t="s">
        <v>213</v>
      </c>
      <c r="J36" s="27" t="s">
        <v>64</v>
      </c>
      <c r="K36" s="26" t="s">
        <v>999</v>
      </c>
      <c r="L36" s="30">
        <v>42349</v>
      </c>
      <c r="M36" s="28"/>
      <c r="N36" s="28"/>
      <c r="O36" s="28"/>
      <c r="P36" s="28"/>
      <c r="Q36" s="28"/>
      <c r="R36" s="28">
        <v>31.829699999999999</v>
      </c>
      <c r="S36" s="26" t="s">
        <v>65</v>
      </c>
      <c r="T36" s="28">
        <v>6238.4</v>
      </c>
      <c r="U36" s="28"/>
      <c r="V36" s="28"/>
      <c r="W36" s="28"/>
      <c r="X36" s="28"/>
      <c r="Y36" s="28"/>
      <c r="Z36" s="26"/>
      <c r="AA36" s="26"/>
      <c r="AB36" s="26"/>
      <c r="AC36" s="28" t="s">
        <v>214</v>
      </c>
      <c r="AD36" s="28" t="s">
        <v>215</v>
      </c>
      <c r="AE36" s="28" t="s">
        <v>216</v>
      </c>
    </row>
    <row r="37" spans="1:31" ht="35.1" customHeight="1" x14ac:dyDescent="0.25">
      <c r="A37" s="26">
        <v>29</v>
      </c>
      <c r="B37" s="26">
        <v>2015</v>
      </c>
      <c r="C37" s="27" t="s">
        <v>3637</v>
      </c>
      <c r="D37" s="28" t="s">
        <v>861</v>
      </c>
      <c r="E37" s="27" t="s">
        <v>217</v>
      </c>
      <c r="F37" s="27" t="s">
        <v>218</v>
      </c>
      <c r="G37" s="27"/>
      <c r="H37" s="28">
        <v>1816.9857</v>
      </c>
      <c r="I37" s="74" t="s">
        <v>219</v>
      </c>
      <c r="J37" s="27" t="s">
        <v>64</v>
      </c>
      <c r="K37" s="26">
        <v>3</v>
      </c>
      <c r="L37" s="30">
        <v>42262</v>
      </c>
      <c r="M37" s="28"/>
      <c r="N37" s="28"/>
      <c r="O37" s="28"/>
      <c r="P37" s="28"/>
      <c r="Q37" s="28"/>
      <c r="R37" s="28">
        <v>8.0765999999999991</v>
      </c>
      <c r="S37" s="26" t="s">
        <v>5</v>
      </c>
      <c r="T37" s="28">
        <v>1453.28</v>
      </c>
      <c r="U37" s="28"/>
      <c r="V37" s="28"/>
      <c r="W37" s="28"/>
      <c r="X37" s="28"/>
      <c r="Y37" s="28"/>
      <c r="Z37" s="26"/>
      <c r="AA37" s="26"/>
      <c r="AB37" s="26"/>
      <c r="AC37" s="28" t="s">
        <v>220</v>
      </c>
      <c r="AD37" s="28" t="s">
        <v>221</v>
      </c>
      <c r="AE37" s="28" t="s">
        <v>222</v>
      </c>
    </row>
    <row r="38" spans="1:31" ht="35.1" customHeight="1" x14ac:dyDescent="0.25">
      <c r="A38" s="26">
        <v>30</v>
      </c>
      <c r="B38" s="26">
        <v>2015</v>
      </c>
      <c r="C38" s="27" t="s">
        <v>223</v>
      </c>
      <c r="D38" s="28" t="s">
        <v>862</v>
      </c>
      <c r="E38" s="27" t="s">
        <v>224</v>
      </c>
      <c r="F38" s="27" t="s">
        <v>18</v>
      </c>
      <c r="G38" s="27" t="s">
        <v>1263</v>
      </c>
      <c r="H38" s="28">
        <v>70.576999999999998</v>
      </c>
      <c r="I38" s="74" t="s">
        <v>225</v>
      </c>
      <c r="J38" s="27" t="s">
        <v>4</v>
      </c>
      <c r="K38" s="26">
        <v>1</v>
      </c>
      <c r="L38" s="30">
        <v>42165</v>
      </c>
      <c r="M38" s="28"/>
      <c r="N38" s="28"/>
      <c r="O38" s="28"/>
      <c r="P38" s="28"/>
      <c r="Q38" s="28"/>
      <c r="R38" s="28">
        <v>0.8105</v>
      </c>
      <c r="S38" s="26" t="s">
        <v>104</v>
      </c>
      <c r="T38" s="28">
        <v>7.4968000000000004</v>
      </c>
      <c r="U38" s="28"/>
      <c r="V38" s="28"/>
      <c r="W38" s="28"/>
      <c r="X38" s="28"/>
      <c r="Y38" s="28"/>
      <c r="Z38" s="26"/>
      <c r="AA38" s="26"/>
      <c r="AB38" s="26"/>
      <c r="AC38" s="28" t="s">
        <v>226</v>
      </c>
      <c r="AD38" s="28" t="s">
        <v>227</v>
      </c>
      <c r="AE38" s="28" t="s">
        <v>228</v>
      </c>
    </row>
    <row r="39" spans="1:31" s="5" customFormat="1" ht="35.1" customHeight="1" x14ac:dyDescent="0.25">
      <c r="A39" s="26">
        <v>31</v>
      </c>
      <c r="B39" s="70">
        <v>2015</v>
      </c>
      <c r="C39" s="27" t="s">
        <v>3636</v>
      </c>
      <c r="D39" s="28" t="s">
        <v>845</v>
      </c>
      <c r="E39" s="27" t="s">
        <v>120</v>
      </c>
      <c r="F39" s="27" t="s">
        <v>18</v>
      </c>
      <c r="G39" s="27" t="s">
        <v>1261</v>
      </c>
      <c r="H39" s="28">
        <v>72.12</v>
      </c>
      <c r="I39" s="74" t="s">
        <v>121</v>
      </c>
      <c r="J39" s="27" t="s">
        <v>4</v>
      </c>
      <c r="K39" s="26">
        <v>1</v>
      </c>
      <c r="L39" s="30">
        <v>42184</v>
      </c>
      <c r="M39" s="28"/>
      <c r="N39" s="28"/>
      <c r="O39" s="28"/>
      <c r="P39" s="28"/>
      <c r="Q39" s="28"/>
      <c r="R39" s="28"/>
      <c r="S39" s="26"/>
      <c r="T39" s="28">
        <v>29.289300000000001</v>
      </c>
      <c r="U39" s="28">
        <v>30.642600000000002</v>
      </c>
      <c r="V39" s="28"/>
      <c r="W39" s="28"/>
      <c r="X39" s="28"/>
      <c r="Y39" s="28">
        <v>1.3532999999999999</v>
      </c>
      <c r="Z39" s="26" t="s">
        <v>104</v>
      </c>
      <c r="AA39" s="26"/>
      <c r="AB39" s="26"/>
      <c r="AC39" s="28" t="s">
        <v>122</v>
      </c>
      <c r="AD39" s="28" t="s">
        <v>123</v>
      </c>
      <c r="AE39" s="28" t="s">
        <v>124</v>
      </c>
    </row>
    <row r="40" spans="1:31" ht="35.1" customHeight="1" x14ac:dyDescent="0.25">
      <c r="A40" s="26">
        <v>32</v>
      </c>
      <c r="B40" s="26">
        <v>2015</v>
      </c>
      <c r="C40" s="27" t="s">
        <v>1355</v>
      </c>
      <c r="D40" s="28" t="s">
        <v>863</v>
      </c>
      <c r="E40" s="27" t="s">
        <v>229</v>
      </c>
      <c r="F40" s="27" t="s">
        <v>150</v>
      </c>
      <c r="G40" s="27" t="s">
        <v>1356</v>
      </c>
      <c r="H40" s="28">
        <v>90.258700000000005</v>
      </c>
      <c r="I40" s="74" t="s">
        <v>230</v>
      </c>
      <c r="J40" s="27" t="s">
        <v>4</v>
      </c>
      <c r="K40" s="26">
        <v>1</v>
      </c>
      <c r="L40" s="30">
        <v>42263</v>
      </c>
      <c r="M40" s="28"/>
      <c r="N40" s="28"/>
      <c r="O40" s="28"/>
      <c r="P40" s="28"/>
      <c r="Q40" s="28"/>
      <c r="R40" s="28"/>
      <c r="S40" s="26"/>
      <c r="T40" s="28">
        <v>16.995799999999999</v>
      </c>
      <c r="U40" s="28"/>
      <c r="V40" s="28"/>
      <c r="W40" s="28"/>
      <c r="X40" s="28"/>
      <c r="Y40" s="28"/>
      <c r="Z40" s="26"/>
      <c r="AA40" s="26"/>
      <c r="AB40" s="26"/>
      <c r="AC40" s="28"/>
      <c r="AD40" s="28"/>
      <c r="AE40" s="28"/>
    </row>
    <row r="41" spans="1:31" s="5" customFormat="1" ht="35.1" customHeight="1" x14ac:dyDescent="0.25">
      <c r="A41" s="10"/>
      <c r="B41" s="10"/>
      <c r="C41" s="20"/>
      <c r="D41" s="7"/>
      <c r="E41" s="20"/>
      <c r="F41" s="20"/>
      <c r="G41" s="20"/>
      <c r="H41" s="7">
        <f>SUM(H9:H40)</f>
        <v>20091.708299999995</v>
      </c>
      <c r="I41" s="3"/>
      <c r="J41" s="20"/>
      <c r="K41" s="10"/>
      <c r="L41" s="4"/>
      <c r="M41" s="7">
        <f>SUM(M9:M40)</f>
        <v>67.733000000000004</v>
      </c>
      <c r="N41" s="7"/>
      <c r="O41" s="7"/>
      <c r="P41" s="7">
        <f>SUM(P9:P40)</f>
        <v>32.479100000000003</v>
      </c>
      <c r="Q41" s="7" t="s">
        <v>1108</v>
      </c>
      <c r="R41" s="7">
        <f>SUM(R9:R40)</f>
        <v>69.573900000000009</v>
      </c>
      <c r="S41" s="10" t="s">
        <v>1108</v>
      </c>
      <c r="T41" s="7">
        <f>SUM(T9:T40)</f>
        <v>14471.8529</v>
      </c>
      <c r="U41" s="7">
        <f>SUM(U9:U40)</f>
        <v>30.642600000000002</v>
      </c>
      <c r="V41" s="7">
        <f>SUM(V9:V40)</f>
        <v>1695.7197000000001</v>
      </c>
      <c r="W41" s="7">
        <f>SUM(W9:W40)</f>
        <v>0</v>
      </c>
      <c r="X41" s="7" t="s">
        <v>1108</v>
      </c>
      <c r="Y41" s="7">
        <f>SUM(Y9:Y40)</f>
        <v>70.584699999999998</v>
      </c>
      <c r="Z41" s="10" t="s">
        <v>1108</v>
      </c>
      <c r="AA41" s="10"/>
      <c r="AB41" s="10"/>
      <c r="AC41" s="7" t="s">
        <v>1108</v>
      </c>
      <c r="AD41" s="7" t="s">
        <v>1108</v>
      </c>
      <c r="AE41" s="7" t="s">
        <v>1108</v>
      </c>
    </row>
    <row r="42" spans="1:31" ht="35.1" customHeight="1" x14ac:dyDescent="0.25">
      <c r="A42" s="26">
        <v>1</v>
      </c>
      <c r="B42" s="26">
        <v>2016</v>
      </c>
      <c r="C42" s="27" t="s">
        <v>231</v>
      </c>
      <c r="D42" s="28" t="s">
        <v>864</v>
      </c>
      <c r="E42" s="27" t="s">
        <v>102</v>
      </c>
      <c r="F42" s="27" t="s">
        <v>18</v>
      </c>
      <c r="G42" s="27" t="s">
        <v>1261</v>
      </c>
      <c r="H42" s="28">
        <v>64.303799999999995</v>
      </c>
      <c r="I42" s="74" t="s">
        <v>232</v>
      </c>
      <c r="J42" s="27" t="s">
        <v>4</v>
      </c>
      <c r="K42" s="26">
        <v>1</v>
      </c>
      <c r="L42" s="30">
        <v>42424</v>
      </c>
      <c r="M42" s="28"/>
      <c r="N42" s="28"/>
      <c r="O42" s="28"/>
      <c r="P42" s="28"/>
      <c r="Q42" s="28"/>
      <c r="R42" s="28">
        <v>0.29099999999999998</v>
      </c>
      <c r="S42" s="26" t="s">
        <v>233</v>
      </c>
      <c r="T42" s="28">
        <v>14.357900000000001</v>
      </c>
      <c r="U42" s="28">
        <v>14.357900000000001</v>
      </c>
      <c r="V42" s="28"/>
      <c r="W42" s="28"/>
      <c r="X42" s="28"/>
      <c r="Y42" s="28"/>
      <c r="Z42" s="26"/>
      <c r="AA42" s="26"/>
      <c r="AB42" s="26"/>
      <c r="AC42" s="28" t="s">
        <v>234</v>
      </c>
      <c r="AD42" s="28" t="s">
        <v>235</v>
      </c>
      <c r="AE42" s="28" t="s">
        <v>236</v>
      </c>
    </row>
    <row r="43" spans="1:31" ht="35.1" customHeight="1" x14ac:dyDescent="0.25">
      <c r="A43" s="26">
        <v>2</v>
      </c>
      <c r="B43" s="26">
        <v>2016</v>
      </c>
      <c r="C43" s="27" t="s">
        <v>237</v>
      </c>
      <c r="D43" s="28" t="s">
        <v>865</v>
      </c>
      <c r="E43" s="27" t="s">
        <v>238</v>
      </c>
      <c r="F43" s="27" t="s">
        <v>18</v>
      </c>
      <c r="G43" s="27" t="s">
        <v>1297</v>
      </c>
      <c r="H43" s="28">
        <v>12.025</v>
      </c>
      <c r="I43" s="74" t="s">
        <v>239</v>
      </c>
      <c r="J43" s="27" t="s">
        <v>4</v>
      </c>
      <c r="K43" s="26">
        <v>1</v>
      </c>
      <c r="L43" s="30">
        <v>42608</v>
      </c>
      <c r="M43" s="28"/>
      <c r="N43" s="28"/>
      <c r="O43" s="28"/>
      <c r="P43" s="28"/>
      <c r="Q43" s="28"/>
      <c r="R43" s="28"/>
      <c r="S43" s="26"/>
      <c r="T43" s="28"/>
      <c r="U43" s="28"/>
      <c r="V43" s="28"/>
      <c r="W43" s="28"/>
      <c r="X43" s="28"/>
      <c r="Y43" s="28"/>
      <c r="Z43" s="26"/>
      <c r="AA43" s="26"/>
      <c r="AB43" s="26"/>
      <c r="AC43" s="28" t="s">
        <v>240</v>
      </c>
      <c r="AD43" s="28" t="s">
        <v>241</v>
      </c>
      <c r="AE43" s="28" t="s">
        <v>242</v>
      </c>
    </row>
    <row r="44" spans="1:31" ht="35.1" customHeight="1" x14ac:dyDescent="0.25">
      <c r="A44" s="26">
        <v>3</v>
      </c>
      <c r="B44" s="26">
        <v>2016</v>
      </c>
      <c r="C44" s="27" t="s">
        <v>243</v>
      </c>
      <c r="D44" s="28" t="s">
        <v>866</v>
      </c>
      <c r="E44" s="27" t="s">
        <v>244</v>
      </c>
      <c r="F44" s="27" t="s">
        <v>85</v>
      </c>
      <c r="G44" s="27"/>
      <c r="H44" s="28">
        <v>180.00399999999999</v>
      </c>
      <c r="I44" s="74" t="s">
        <v>245</v>
      </c>
      <c r="J44" s="27" t="s">
        <v>4</v>
      </c>
      <c r="K44" s="26">
        <v>1</v>
      </c>
      <c r="L44" s="30">
        <v>42416</v>
      </c>
      <c r="M44" s="28"/>
      <c r="N44" s="28"/>
      <c r="O44" s="28"/>
      <c r="P44" s="28">
        <v>2.1036999999999999</v>
      </c>
      <c r="Q44" s="28" t="s">
        <v>246</v>
      </c>
      <c r="R44" s="28"/>
      <c r="S44" s="26"/>
      <c r="T44" s="28">
        <v>9.0440000000000005</v>
      </c>
      <c r="U44" s="28"/>
      <c r="V44" s="28"/>
      <c r="W44" s="28"/>
      <c r="X44" s="28"/>
      <c r="Y44" s="28"/>
      <c r="Z44" s="26"/>
      <c r="AA44" s="26"/>
      <c r="AB44" s="26"/>
      <c r="AC44" s="28" t="s">
        <v>247</v>
      </c>
      <c r="AD44" s="28" t="s">
        <v>248</v>
      </c>
      <c r="AE44" s="28"/>
    </row>
    <row r="45" spans="1:31" ht="35.1" customHeight="1" x14ac:dyDescent="0.25">
      <c r="A45" s="26">
        <v>4</v>
      </c>
      <c r="B45" s="26">
        <v>2016</v>
      </c>
      <c r="C45" s="27"/>
      <c r="D45" s="28" t="s">
        <v>867</v>
      </c>
      <c r="E45" s="27" t="s">
        <v>249</v>
      </c>
      <c r="F45" s="27" t="s">
        <v>71</v>
      </c>
      <c r="G45" s="27"/>
      <c r="H45" s="28">
        <v>200.8682</v>
      </c>
      <c r="I45" s="74" t="s">
        <v>1191</v>
      </c>
      <c r="J45" s="27" t="s">
        <v>4</v>
      </c>
      <c r="K45" s="26">
        <v>1</v>
      </c>
      <c r="L45" s="30">
        <v>42543</v>
      </c>
      <c r="M45" s="28"/>
      <c r="N45" s="28"/>
      <c r="O45" s="28"/>
      <c r="P45" s="28"/>
      <c r="Q45" s="28"/>
      <c r="R45" s="28"/>
      <c r="S45" s="26"/>
      <c r="T45" s="28">
        <v>93.385599999999997</v>
      </c>
      <c r="U45" s="28">
        <v>93.385599999999997</v>
      </c>
      <c r="V45" s="28"/>
      <c r="W45" s="28"/>
      <c r="X45" s="28"/>
      <c r="Y45" s="28"/>
      <c r="Z45" s="26"/>
      <c r="AA45" s="26"/>
      <c r="AB45" s="26"/>
      <c r="AC45" s="28" t="s">
        <v>250</v>
      </c>
      <c r="AD45" s="28" t="s">
        <v>251</v>
      </c>
      <c r="AE45" s="28" t="s">
        <v>252</v>
      </c>
    </row>
    <row r="46" spans="1:31" ht="35.1" customHeight="1" x14ac:dyDescent="0.25">
      <c r="A46" s="26">
        <v>5</v>
      </c>
      <c r="B46" s="26">
        <v>2016</v>
      </c>
      <c r="C46" s="27" t="s">
        <v>253</v>
      </c>
      <c r="D46" s="28" t="s">
        <v>868</v>
      </c>
      <c r="E46" s="27" t="s">
        <v>254</v>
      </c>
      <c r="F46" s="27" t="s">
        <v>18</v>
      </c>
      <c r="G46" s="27" t="s">
        <v>1366</v>
      </c>
      <c r="H46" s="28">
        <v>59.928400000000003</v>
      </c>
      <c r="I46" s="74" t="s">
        <v>255</v>
      </c>
      <c r="J46" s="27" t="s">
        <v>4</v>
      </c>
      <c r="K46" s="26">
        <v>1</v>
      </c>
      <c r="L46" s="30">
        <v>42510</v>
      </c>
      <c r="M46" s="28"/>
      <c r="N46" s="28"/>
      <c r="O46" s="28"/>
      <c r="P46" s="28">
        <v>0.52359999999999995</v>
      </c>
      <c r="Q46" s="28" t="s">
        <v>246</v>
      </c>
      <c r="R46" s="28"/>
      <c r="S46" s="26"/>
      <c r="T46" s="28">
        <v>14.8125</v>
      </c>
      <c r="U46" s="28"/>
      <c r="V46" s="28"/>
      <c r="W46" s="28"/>
      <c r="X46" s="28"/>
      <c r="Y46" s="28">
        <v>0.66549999999999998</v>
      </c>
      <c r="Z46" s="26" t="s">
        <v>246</v>
      </c>
      <c r="AA46" s="26"/>
      <c r="AB46" s="26"/>
      <c r="AC46" s="28" t="s">
        <v>256</v>
      </c>
      <c r="AD46" s="28" t="s">
        <v>257</v>
      </c>
      <c r="AE46" s="28" t="s">
        <v>258</v>
      </c>
    </row>
    <row r="47" spans="1:31" ht="35.1" customHeight="1" x14ac:dyDescent="0.25">
      <c r="A47" s="26">
        <v>6</v>
      </c>
      <c r="B47" s="26">
        <v>2016</v>
      </c>
      <c r="C47" s="27" t="s">
        <v>259</v>
      </c>
      <c r="D47" s="28" t="s">
        <v>869</v>
      </c>
      <c r="E47" s="27" t="s">
        <v>109</v>
      </c>
      <c r="F47" s="27" t="s">
        <v>71</v>
      </c>
      <c r="G47" s="27"/>
      <c r="H47" s="28">
        <v>112.9695</v>
      </c>
      <c r="I47" s="74" t="s">
        <v>260</v>
      </c>
      <c r="J47" s="27" t="s">
        <v>4</v>
      </c>
      <c r="K47" s="26">
        <v>1</v>
      </c>
      <c r="L47" s="30">
        <v>42586</v>
      </c>
      <c r="M47" s="28"/>
      <c r="N47" s="28"/>
      <c r="O47" s="28"/>
      <c r="P47" s="28"/>
      <c r="Q47" s="28"/>
      <c r="R47" s="28"/>
      <c r="S47" s="26"/>
      <c r="T47" s="28">
        <v>41.776000000000003</v>
      </c>
      <c r="U47" s="28"/>
      <c r="V47" s="28"/>
      <c r="W47" s="28"/>
      <c r="X47" s="28"/>
      <c r="Y47" s="28"/>
      <c r="Z47" s="26"/>
      <c r="AA47" s="26"/>
      <c r="AB47" s="26"/>
      <c r="AC47" s="28" t="s">
        <v>261</v>
      </c>
      <c r="AD47" s="28" t="s">
        <v>262</v>
      </c>
      <c r="AE47" s="28" t="s">
        <v>263</v>
      </c>
    </row>
    <row r="48" spans="1:31" ht="35.1" customHeight="1" x14ac:dyDescent="0.25">
      <c r="A48" s="26">
        <v>7</v>
      </c>
      <c r="B48" s="26">
        <v>2016</v>
      </c>
      <c r="C48" s="27" t="s">
        <v>264</v>
      </c>
      <c r="D48" s="28" t="s">
        <v>870</v>
      </c>
      <c r="E48" s="27" t="s">
        <v>265</v>
      </c>
      <c r="F48" s="27" t="s">
        <v>71</v>
      </c>
      <c r="G48" s="27" t="s">
        <v>1367</v>
      </c>
      <c r="H48" s="28">
        <v>37.159999999999997</v>
      </c>
      <c r="I48" s="74" t="s">
        <v>1192</v>
      </c>
      <c r="J48" s="27" t="s">
        <v>4</v>
      </c>
      <c r="K48" s="26">
        <v>1</v>
      </c>
      <c r="L48" s="30">
        <v>42628</v>
      </c>
      <c r="M48" s="28"/>
      <c r="N48" s="28"/>
      <c r="O48" s="28"/>
      <c r="P48" s="28"/>
      <c r="Q48" s="28"/>
      <c r="R48" s="28"/>
      <c r="S48" s="26"/>
      <c r="T48" s="28">
        <v>5.6383000000000001</v>
      </c>
      <c r="U48" s="28"/>
      <c r="V48" s="28"/>
      <c r="W48" s="28"/>
      <c r="X48" s="28"/>
      <c r="Y48" s="28"/>
      <c r="Z48" s="26"/>
      <c r="AA48" s="26"/>
      <c r="AB48" s="26"/>
      <c r="AC48" s="28" t="s">
        <v>266</v>
      </c>
      <c r="AD48" s="28" t="s">
        <v>267</v>
      </c>
      <c r="AE48" s="28" t="s">
        <v>268</v>
      </c>
    </row>
    <row r="49" spans="1:31" ht="35.1" customHeight="1" x14ac:dyDescent="0.25">
      <c r="A49" s="26">
        <v>8</v>
      </c>
      <c r="B49" s="26">
        <v>2016</v>
      </c>
      <c r="C49" s="27" t="s">
        <v>269</v>
      </c>
      <c r="D49" s="28" t="s">
        <v>871</v>
      </c>
      <c r="E49" s="27" t="s">
        <v>1368</v>
      </c>
      <c r="F49" s="27" t="s">
        <v>18</v>
      </c>
      <c r="G49" s="27" t="s">
        <v>1263</v>
      </c>
      <c r="H49" s="28">
        <v>72.040000000000006</v>
      </c>
      <c r="I49" s="74" t="s">
        <v>270</v>
      </c>
      <c r="J49" s="27" t="s">
        <v>4</v>
      </c>
      <c r="K49" s="26">
        <v>1</v>
      </c>
      <c r="L49" s="30">
        <v>42606</v>
      </c>
      <c r="M49" s="28"/>
      <c r="N49" s="28"/>
      <c r="O49" s="28"/>
      <c r="P49" s="28"/>
      <c r="Q49" s="28"/>
      <c r="R49" s="28"/>
      <c r="S49" s="26"/>
      <c r="T49" s="28">
        <v>22.794799999999999</v>
      </c>
      <c r="U49" s="28"/>
      <c r="V49" s="28"/>
      <c r="W49" s="28"/>
      <c r="X49" s="28"/>
      <c r="Y49" s="28"/>
      <c r="Z49" s="26"/>
      <c r="AA49" s="26"/>
      <c r="AB49" s="26"/>
      <c r="AC49" s="28" t="s">
        <v>271</v>
      </c>
      <c r="AD49" s="28" t="s">
        <v>272</v>
      </c>
      <c r="AE49" s="28" t="s">
        <v>273</v>
      </c>
    </row>
    <row r="50" spans="1:31" ht="35.1" customHeight="1" x14ac:dyDescent="0.25">
      <c r="A50" s="26">
        <v>9</v>
      </c>
      <c r="B50" s="26">
        <v>2016</v>
      </c>
      <c r="C50" s="27" t="s">
        <v>274</v>
      </c>
      <c r="D50" s="28" t="s">
        <v>872</v>
      </c>
      <c r="E50" s="27" t="s">
        <v>275</v>
      </c>
      <c r="F50" s="27" t="s">
        <v>276</v>
      </c>
      <c r="G50" s="27" t="s">
        <v>1369</v>
      </c>
      <c r="H50" s="28">
        <v>55.374299999999998</v>
      </c>
      <c r="I50" s="74" t="s">
        <v>277</v>
      </c>
      <c r="J50" s="27" t="s">
        <v>4</v>
      </c>
      <c r="K50" s="26">
        <v>1</v>
      </c>
      <c r="L50" s="30">
        <v>42394</v>
      </c>
      <c r="M50" s="28"/>
      <c r="N50" s="28"/>
      <c r="O50" s="28"/>
      <c r="P50" s="28"/>
      <c r="Q50" s="28"/>
      <c r="R50" s="28"/>
      <c r="S50" s="26"/>
      <c r="T50" s="28">
        <v>25.993300000000001</v>
      </c>
      <c r="U50" s="28"/>
      <c r="V50" s="28"/>
      <c r="W50" s="28"/>
      <c r="X50" s="28"/>
      <c r="Y50" s="28"/>
      <c r="Z50" s="26"/>
      <c r="AA50" s="26"/>
      <c r="AB50" s="26"/>
      <c r="AC50" s="28" t="s">
        <v>278</v>
      </c>
      <c r="AD50" s="28" t="s">
        <v>279</v>
      </c>
      <c r="AE50" s="28" t="s">
        <v>280</v>
      </c>
    </row>
    <row r="51" spans="1:31" ht="35.1" customHeight="1" x14ac:dyDescent="0.25">
      <c r="A51" s="26">
        <v>10</v>
      </c>
      <c r="B51" s="26">
        <v>2016</v>
      </c>
      <c r="C51" s="27" t="s">
        <v>1370</v>
      </c>
      <c r="D51" s="28" t="s">
        <v>873</v>
      </c>
      <c r="E51" s="27" t="s">
        <v>281</v>
      </c>
      <c r="F51" s="27" t="s">
        <v>77</v>
      </c>
      <c r="G51" s="27"/>
      <c r="H51" s="28">
        <v>98.331000000000003</v>
      </c>
      <c r="I51" s="74" t="s">
        <v>282</v>
      </c>
      <c r="J51" s="27" t="s">
        <v>4</v>
      </c>
      <c r="K51" s="26">
        <v>1</v>
      </c>
      <c r="L51" s="30">
        <v>42717</v>
      </c>
      <c r="M51" s="28"/>
      <c r="N51" s="28"/>
      <c r="O51" s="28"/>
      <c r="P51" s="28"/>
      <c r="Q51" s="28"/>
      <c r="R51" s="28"/>
      <c r="S51" s="26"/>
      <c r="T51" s="28">
        <v>80.961100000000002</v>
      </c>
      <c r="U51" s="28"/>
      <c r="V51" s="28"/>
      <c r="W51" s="28"/>
      <c r="X51" s="28"/>
      <c r="Y51" s="28">
        <v>7.5991999999999997</v>
      </c>
      <c r="Z51" s="26" t="s">
        <v>283</v>
      </c>
      <c r="AA51" s="26"/>
      <c r="AB51" s="26"/>
      <c r="AC51" s="28" t="s">
        <v>284</v>
      </c>
      <c r="AD51" s="28" t="s">
        <v>285</v>
      </c>
      <c r="AE51" s="28" t="s">
        <v>286</v>
      </c>
    </row>
    <row r="52" spans="1:31" ht="35.1" customHeight="1" x14ac:dyDescent="0.25">
      <c r="A52" s="26">
        <v>11</v>
      </c>
      <c r="B52" s="26">
        <v>2016</v>
      </c>
      <c r="C52" s="27" t="s">
        <v>287</v>
      </c>
      <c r="D52" s="28" t="s">
        <v>874</v>
      </c>
      <c r="E52" s="27" t="s">
        <v>146</v>
      </c>
      <c r="F52" s="27" t="s">
        <v>55</v>
      </c>
      <c r="G52" s="27" t="s">
        <v>1263</v>
      </c>
      <c r="H52" s="28">
        <v>75.59</v>
      </c>
      <c r="I52" s="74" t="s">
        <v>288</v>
      </c>
      <c r="J52" s="27" t="s">
        <v>4</v>
      </c>
      <c r="K52" s="26">
        <v>1</v>
      </c>
      <c r="L52" s="30">
        <v>42549</v>
      </c>
      <c r="M52" s="28"/>
      <c r="N52" s="28"/>
      <c r="O52" s="28"/>
      <c r="P52" s="28"/>
      <c r="Q52" s="28"/>
      <c r="R52" s="28"/>
      <c r="S52" s="26"/>
      <c r="T52" s="28">
        <v>57.174999999999997</v>
      </c>
      <c r="U52" s="28"/>
      <c r="V52" s="28"/>
      <c r="W52" s="28"/>
      <c r="X52" s="28"/>
      <c r="Y52" s="28"/>
      <c r="Z52" s="26"/>
      <c r="AA52" s="26"/>
      <c r="AB52" s="26"/>
      <c r="AC52" s="28" t="s">
        <v>289</v>
      </c>
      <c r="AD52" s="28" t="s">
        <v>290</v>
      </c>
      <c r="AE52" s="28" t="s">
        <v>291</v>
      </c>
    </row>
    <row r="53" spans="1:31" ht="35.1" customHeight="1" x14ac:dyDescent="0.25">
      <c r="A53" s="26">
        <v>12</v>
      </c>
      <c r="B53" s="26">
        <v>2016</v>
      </c>
      <c r="C53" s="27" t="s">
        <v>292</v>
      </c>
      <c r="D53" s="28" t="s">
        <v>875</v>
      </c>
      <c r="E53" s="27" t="s">
        <v>293</v>
      </c>
      <c r="F53" s="27" t="s">
        <v>140</v>
      </c>
      <c r="G53" s="27"/>
      <c r="H53" s="28">
        <v>148.4864</v>
      </c>
      <c r="I53" s="74" t="s">
        <v>294</v>
      </c>
      <c r="J53" s="27" t="s">
        <v>4</v>
      </c>
      <c r="K53" s="26">
        <v>3</v>
      </c>
      <c r="L53" s="30">
        <v>42696</v>
      </c>
      <c r="M53" s="28"/>
      <c r="N53" s="28"/>
      <c r="O53" s="28"/>
      <c r="P53" s="28"/>
      <c r="Q53" s="28"/>
      <c r="R53" s="28"/>
      <c r="S53" s="26"/>
      <c r="T53" s="28">
        <v>86.020200000000003</v>
      </c>
      <c r="U53" s="28"/>
      <c r="V53" s="28"/>
      <c r="W53" s="28">
        <v>32.768900000000002</v>
      </c>
      <c r="X53" s="28" t="s">
        <v>233</v>
      </c>
      <c r="Y53" s="28"/>
      <c r="Z53" s="26"/>
      <c r="AA53" s="26"/>
      <c r="AB53" s="26"/>
      <c r="AC53" s="28" t="s">
        <v>295</v>
      </c>
      <c r="AD53" s="28" t="s">
        <v>296</v>
      </c>
      <c r="AE53" s="28" t="s">
        <v>297</v>
      </c>
    </row>
    <row r="54" spans="1:31" ht="35.1" customHeight="1" x14ac:dyDescent="0.25">
      <c r="A54" s="26">
        <v>13</v>
      </c>
      <c r="B54" s="26">
        <v>2016</v>
      </c>
      <c r="C54" s="27" t="s">
        <v>298</v>
      </c>
      <c r="D54" s="28" t="s">
        <v>876</v>
      </c>
      <c r="E54" s="27" t="s">
        <v>299</v>
      </c>
      <c r="F54" s="27" t="s">
        <v>140</v>
      </c>
      <c r="G54" s="27"/>
      <c r="H54" s="28">
        <v>39.643599999999999</v>
      </c>
      <c r="I54" s="74" t="s">
        <v>300</v>
      </c>
      <c r="J54" s="27" t="s">
        <v>4</v>
      </c>
      <c r="K54" s="26">
        <v>1</v>
      </c>
      <c r="L54" s="30">
        <v>42541</v>
      </c>
      <c r="M54" s="28"/>
      <c r="N54" s="28"/>
      <c r="O54" s="28"/>
      <c r="P54" s="28"/>
      <c r="Q54" s="28"/>
      <c r="R54" s="28"/>
      <c r="S54" s="26"/>
      <c r="T54" s="28">
        <v>4.8738000000000001</v>
      </c>
      <c r="U54" s="28"/>
      <c r="V54" s="28"/>
      <c r="W54" s="28"/>
      <c r="X54" s="28"/>
      <c r="Y54" s="28"/>
      <c r="Z54" s="26"/>
      <c r="AA54" s="26"/>
      <c r="AB54" s="26"/>
      <c r="AC54" s="28" t="s">
        <v>1371</v>
      </c>
      <c r="AD54" s="28" t="s">
        <v>301</v>
      </c>
      <c r="AE54" s="28" t="s">
        <v>302</v>
      </c>
    </row>
    <row r="55" spans="1:31" ht="35.1" customHeight="1" x14ac:dyDescent="0.25">
      <c r="A55" s="26">
        <v>14</v>
      </c>
      <c r="B55" s="26">
        <v>2016</v>
      </c>
      <c r="C55" s="27" t="s">
        <v>303</v>
      </c>
      <c r="D55" s="28" t="s">
        <v>877</v>
      </c>
      <c r="E55" s="27" t="s">
        <v>304</v>
      </c>
      <c r="F55" s="27" t="s">
        <v>133</v>
      </c>
      <c r="G55" s="27" t="s">
        <v>1284</v>
      </c>
      <c r="H55" s="28">
        <v>60.353099999999998</v>
      </c>
      <c r="I55" s="74" t="s">
        <v>305</v>
      </c>
      <c r="J55" s="27" t="s">
        <v>4</v>
      </c>
      <c r="K55" s="26">
        <v>1</v>
      </c>
      <c r="L55" s="30">
        <v>42607</v>
      </c>
      <c r="M55" s="28"/>
      <c r="N55" s="28"/>
      <c r="O55" s="28"/>
      <c r="P55" s="28"/>
      <c r="Q55" s="28"/>
      <c r="R55" s="28">
        <v>0.82069999999999999</v>
      </c>
      <c r="S55" s="26" t="s">
        <v>233</v>
      </c>
      <c r="T55" s="28">
        <v>8.5940999999999992</v>
      </c>
      <c r="U55" s="28"/>
      <c r="V55" s="28"/>
      <c r="W55" s="28"/>
      <c r="X55" s="28"/>
      <c r="Y55" s="28"/>
      <c r="Z55" s="26"/>
      <c r="AA55" s="26"/>
      <c r="AB55" s="26"/>
      <c r="AC55" s="28" t="s">
        <v>306</v>
      </c>
      <c r="AD55" s="28" t="s">
        <v>307</v>
      </c>
      <c r="AE55" s="28" t="s">
        <v>308</v>
      </c>
    </row>
    <row r="56" spans="1:31" ht="35.1" customHeight="1" x14ac:dyDescent="0.25">
      <c r="A56" s="26">
        <v>15</v>
      </c>
      <c r="B56" s="26">
        <v>2016</v>
      </c>
      <c r="C56" s="27" t="s">
        <v>309</v>
      </c>
      <c r="D56" s="28" t="s">
        <v>878</v>
      </c>
      <c r="E56" s="27" t="s">
        <v>310</v>
      </c>
      <c r="F56" s="27" t="s">
        <v>140</v>
      </c>
      <c r="G56" s="27"/>
      <c r="H56" s="28">
        <v>987.96209999999996</v>
      </c>
      <c r="I56" s="74" t="s">
        <v>311</v>
      </c>
      <c r="J56" s="27" t="s">
        <v>64</v>
      </c>
      <c r="K56" s="26">
        <v>1</v>
      </c>
      <c r="L56" s="30">
        <v>42681</v>
      </c>
      <c r="M56" s="28"/>
      <c r="N56" s="28"/>
      <c r="O56" s="28"/>
      <c r="P56" s="28">
        <v>14.4367</v>
      </c>
      <c r="Q56" s="28" t="s">
        <v>312</v>
      </c>
      <c r="R56" s="28"/>
      <c r="S56" s="26"/>
      <c r="T56" s="28">
        <v>790.55600000000004</v>
      </c>
      <c r="U56" s="28"/>
      <c r="V56" s="28"/>
      <c r="W56" s="28"/>
      <c r="X56" s="28"/>
      <c r="Y56" s="28"/>
      <c r="Z56" s="26"/>
      <c r="AA56" s="26"/>
      <c r="AB56" s="26"/>
      <c r="AC56" s="28" t="s">
        <v>313</v>
      </c>
      <c r="AD56" s="28" t="s">
        <v>314</v>
      </c>
      <c r="AE56" s="28" t="s">
        <v>315</v>
      </c>
    </row>
    <row r="57" spans="1:31" ht="35.1" customHeight="1" x14ac:dyDescent="0.25">
      <c r="A57" s="26">
        <v>16</v>
      </c>
      <c r="B57" s="26">
        <v>2016</v>
      </c>
      <c r="C57" s="27" t="s">
        <v>316</v>
      </c>
      <c r="D57" s="28" t="s">
        <v>879</v>
      </c>
      <c r="E57" s="27" t="s">
        <v>317</v>
      </c>
      <c r="F57" s="27" t="s">
        <v>71</v>
      </c>
      <c r="G57" s="27"/>
      <c r="H57" s="28">
        <v>42.6175</v>
      </c>
      <c r="I57" s="74" t="s">
        <v>318</v>
      </c>
      <c r="J57" s="27" t="s">
        <v>4</v>
      </c>
      <c r="K57" s="26">
        <v>2</v>
      </c>
      <c r="L57" s="30">
        <v>42422</v>
      </c>
      <c r="M57" s="28"/>
      <c r="N57" s="28"/>
      <c r="O57" s="28"/>
      <c r="P57" s="28"/>
      <c r="Q57" s="28"/>
      <c r="R57" s="28">
        <v>0.60189999999999999</v>
      </c>
      <c r="S57" s="26" t="s">
        <v>233</v>
      </c>
      <c r="T57" s="28">
        <v>13.4621</v>
      </c>
      <c r="U57" s="28"/>
      <c r="V57" s="28"/>
      <c r="W57" s="28"/>
      <c r="X57" s="28"/>
      <c r="Y57" s="28"/>
      <c r="Z57" s="26"/>
      <c r="AA57" s="26"/>
      <c r="AB57" s="26"/>
      <c r="AC57" s="28" t="s">
        <v>319</v>
      </c>
      <c r="AD57" s="28" t="s">
        <v>320</v>
      </c>
      <c r="AE57" s="28" t="s">
        <v>321</v>
      </c>
    </row>
    <row r="58" spans="1:31" ht="35.1" customHeight="1" x14ac:dyDescent="0.25">
      <c r="A58" s="26">
        <v>17</v>
      </c>
      <c r="B58" s="26">
        <v>2016</v>
      </c>
      <c r="C58" s="27" t="s">
        <v>322</v>
      </c>
      <c r="D58" s="28" t="s">
        <v>880</v>
      </c>
      <c r="E58" s="27" t="s">
        <v>323</v>
      </c>
      <c r="F58" s="27" t="s">
        <v>85</v>
      </c>
      <c r="G58" s="27" t="s">
        <v>1372</v>
      </c>
      <c r="H58" s="28">
        <v>99.932599999999994</v>
      </c>
      <c r="I58" s="74" t="s">
        <v>324</v>
      </c>
      <c r="J58" s="27" t="s">
        <v>4</v>
      </c>
      <c r="K58" s="26">
        <v>1</v>
      </c>
      <c r="L58" s="30">
        <v>42520</v>
      </c>
      <c r="M58" s="28"/>
      <c r="N58" s="28"/>
      <c r="O58" s="28"/>
      <c r="P58" s="28"/>
      <c r="Q58" s="28"/>
      <c r="R58" s="28"/>
      <c r="S58" s="26"/>
      <c r="T58" s="28">
        <v>47.665799999999997</v>
      </c>
      <c r="U58" s="28"/>
      <c r="V58" s="28"/>
      <c r="W58" s="28"/>
      <c r="X58" s="28"/>
      <c r="Y58" s="28"/>
      <c r="Z58" s="26"/>
      <c r="AA58" s="26"/>
      <c r="AB58" s="26"/>
      <c r="AC58" s="28" t="s">
        <v>325</v>
      </c>
      <c r="AD58" s="28" t="s">
        <v>326</v>
      </c>
      <c r="AE58" s="28" t="s">
        <v>327</v>
      </c>
    </row>
    <row r="59" spans="1:31" ht="35.1" customHeight="1" x14ac:dyDescent="0.25">
      <c r="A59" s="26">
        <v>18</v>
      </c>
      <c r="B59" s="26">
        <v>2016</v>
      </c>
      <c r="C59" s="27" t="s">
        <v>328</v>
      </c>
      <c r="D59" s="28" t="s">
        <v>881</v>
      </c>
      <c r="E59" s="27" t="s">
        <v>329</v>
      </c>
      <c r="F59" s="27" t="s">
        <v>18</v>
      </c>
      <c r="G59" s="27" t="s">
        <v>1345</v>
      </c>
      <c r="H59" s="28">
        <v>105.7427</v>
      </c>
      <c r="I59" s="74" t="s">
        <v>2087</v>
      </c>
      <c r="J59" s="27" t="s">
        <v>4</v>
      </c>
      <c r="K59" s="26">
        <v>1</v>
      </c>
      <c r="L59" s="30">
        <v>42475</v>
      </c>
      <c r="M59" s="28"/>
      <c r="N59" s="28"/>
      <c r="O59" s="28"/>
      <c r="P59" s="28">
        <v>0.57699999999999996</v>
      </c>
      <c r="Q59" s="28" t="s">
        <v>79</v>
      </c>
      <c r="R59" s="28"/>
      <c r="S59" s="26"/>
      <c r="T59" s="28">
        <v>4.8414999999999999</v>
      </c>
      <c r="U59" s="28"/>
      <c r="V59" s="28"/>
      <c r="W59" s="28"/>
      <c r="X59" s="28"/>
      <c r="Y59" s="28"/>
      <c r="Z59" s="26"/>
      <c r="AA59" s="26"/>
      <c r="AB59" s="26"/>
      <c r="AC59" s="28" t="s">
        <v>330</v>
      </c>
      <c r="AD59" s="28" t="s">
        <v>331</v>
      </c>
      <c r="AE59" s="28" t="s">
        <v>332</v>
      </c>
    </row>
    <row r="60" spans="1:31" ht="35.1" customHeight="1" x14ac:dyDescent="0.25">
      <c r="A60" s="26">
        <v>19</v>
      </c>
      <c r="B60" s="26">
        <v>2016</v>
      </c>
      <c r="C60" s="27" t="s">
        <v>333</v>
      </c>
      <c r="D60" s="28" t="s">
        <v>882</v>
      </c>
      <c r="E60" s="27" t="s">
        <v>334</v>
      </c>
      <c r="F60" s="27" t="s">
        <v>218</v>
      </c>
      <c r="G60" s="27"/>
      <c r="H60" s="28">
        <v>2005.7</v>
      </c>
      <c r="I60" s="74" t="s">
        <v>1193</v>
      </c>
      <c r="J60" s="27" t="s">
        <v>64</v>
      </c>
      <c r="K60" s="26">
        <v>3</v>
      </c>
      <c r="L60" s="30">
        <v>42703</v>
      </c>
      <c r="M60" s="28"/>
      <c r="N60" s="28"/>
      <c r="O60" s="28"/>
      <c r="P60" s="28">
        <v>11.424899999999999</v>
      </c>
      <c r="Q60" s="28" t="s">
        <v>233</v>
      </c>
      <c r="R60" s="28"/>
      <c r="S60" s="26"/>
      <c r="T60" s="28">
        <v>1637.4258</v>
      </c>
      <c r="U60" s="28"/>
      <c r="V60" s="28"/>
      <c r="W60" s="28"/>
      <c r="X60" s="28"/>
      <c r="Y60" s="28"/>
      <c r="Z60" s="26"/>
      <c r="AA60" s="26"/>
      <c r="AB60" s="26"/>
      <c r="AC60" s="28" t="s">
        <v>335</v>
      </c>
      <c r="AD60" s="28" t="s">
        <v>1373</v>
      </c>
      <c r="AE60" s="28"/>
    </row>
    <row r="61" spans="1:31" ht="35.1" customHeight="1" x14ac:dyDescent="0.25">
      <c r="A61" s="26">
        <v>20</v>
      </c>
      <c r="B61" s="26">
        <v>2016</v>
      </c>
      <c r="C61" s="27" t="s">
        <v>336</v>
      </c>
      <c r="D61" s="28" t="s">
        <v>883</v>
      </c>
      <c r="E61" s="27" t="s">
        <v>337</v>
      </c>
      <c r="F61" s="27" t="s">
        <v>10</v>
      </c>
      <c r="G61" s="27" t="s">
        <v>1374</v>
      </c>
      <c r="H61" s="28">
        <v>51.338999999999999</v>
      </c>
      <c r="I61" s="74" t="s">
        <v>338</v>
      </c>
      <c r="J61" s="27" t="s">
        <v>4</v>
      </c>
      <c r="K61" s="26">
        <v>1</v>
      </c>
      <c r="L61" s="30">
        <v>42555</v>
      </c>
      <c r="M61" s="28"/>
      <c r="N61" s="28"/>
      <c r="O61" s="28"/>
      <c r="P61" s="28"/>
      <c r="Q61" s="28"/>
      <c r="R61" s="28">
        <v>1.8745000000000001</v>
      </c>
      <c r="S61" s="26" t="s">
        <v>339</v>
      </c>
      <c r="T61" s="28">
        <v>21.1129</v>
      </c>
      <c r="U61" s="28"/>
      <c r="V61" s="28"/>
      <c r="W61" s="28"/>
      <c r="X61" s="28"/>
      <c r="Y61" s="28"/>
      <c r="Z61" s="26"/>
      <c r="AA61" s="26"/>
      <c r="AB61" s="26"/>
      <c r="AC61" s="28" t="s">
        <v>340</v>
      </c>
      <c r="AD61" s="28" t="s">
        <v>341</v>
      </c>
      <c r="AE61" s="28" t="s">
        <v>342</v>
      </c>
    </row>
    <row r="62" spans="1:31" ht="35.1" customHeight="1" x14ac:dyDescent="0.25">
      <c r="A62" s="26">
        <v>21</v>
      </c>
      <c r="B62" s="26">
        <v>2016</v>
      </c>
      <c r="C62" s="27" t="s">
        <v>343</v>
      </c>
      <c r="D62" s="28" t="s">
        <v>884</v>
      </c>
      <c r="E62" s="27" t="s">
        <v>344</v>
      </c>
      <c r="F62" s="27" t="s">
        <v>218</v>
      </c>
      <c r="G62" s="27"/>
      <c r="H62" s="28">
        <v>1402.33</v>
      </c>
      <c r="I62" s="74" t="s">
        <v>345</v>
      </c>
      <c r="J62" s="27" t="s">
        <v>64</v>
      </c>
      <c r="K62" s="26">
        <v>3</v>
      </c>
      <c r="L62" s="30">
        <v>42690</v>
      </c>
      <c r="M62" s="28"/>
      <c r="N62" s="28"/>
      <c r="O62" s="28"/>
      <c r="P62" s="28"/>
      <c r="Q62" s="28"/>
      <c r="R62" s="28">
        <v>9.3420000000000005</v>
      </c>
      <c r="S62" s="26" t="s">
        <v>312</v>
      </c>
      <c r="T62" s="28">
        <v>972.47479999999996</v>
      </c>
      <c r="U62" s="28"/>
      <c r="V62" s="28"/>
      <c r="W62" s="28"/>
      <c r="X62" s="28"/>
      <c r="Y62" s="28"/>
      <c r="Z62" s="26"/>
      <c r="AA62" s="26"/>
      <c r="AB62" s="26"/>
      <c r="AC62" s="28" t="s">
        <v>346</v>
      </c>
      <c r="AD62" s="28" t="s">
        <v>347</v>
      </c>
      <c r="AE62" s="28" t="s">
        <v>348</v>
      </c>
    </row>
    <row r="63" spans="1:31" ht="35.1" customHeight="1" x14ac:dyDescent="0.25">
      <c r="A63" s="26">
        <v>22</v>
      </c>
      <c r="B63" s="26">
        <v>2016</v>
      </c>
      <c r="C63" s="27" t="s">
        <v>349</v>
      </c>
      <c r="D63" s="28" t="s">
        <v>885</v>
      </c>
      <c r="E63" s="27" t="s">
        <v>1375</v>
      </c>
      <c r="F63" s="27" t="s">
        <v>350</v>
      </c>
      <c r="G63" s="27" t="s">
        <v>1314</v>
      </c>
      <c r="H63" s="28">
        <v>37.103900000000003</v>
      </c>
      <c r="I63" s="74" t="s">
        <v>351</v>
      </c>
      <c r="J63" s="27" t="s">
        <v>4</v>
      </c>
      <c r="K63" s="26">
        <v>1</v>
      </c>
      <c r="L63" s="30">
        <v>42388</v>
      </c>
      <c r="M63" s="28"/>
      <c r="N63" s="28"/>
      <c r="O63" s="28"/>
      <c r="P63" s="28"/>
      <c r="Q63" s="28"/>
      <c r="R63" s="28">
        <v>0.30070000000000002</v>
      </c>
      <c r="S63" s="26" t="s">
        <v>339</v>
      </c>
      <c r="T63" s="28">
        <v>14.790100000000001</v>
      </c>
      <c r="U63" s="28"/>
      <c r="V63" s="28"/>
      <c r="W63" s="28"/>
      <c r="X63" s="28"/>
      <c r="Y63" s="28">
        <v>8.4643999999999995</v>
      </c>
      <c r="Z63" s="26" t="s">
        <v>352</v>
      </c>
      <c r="AA63" s="26"/>
      <c r="AB63" s="26"/>
      <c r="AC63" s="28" t="s">
        <v>353</v>
      </c>
      <c r="AD63" s="28" t="s">
        <v>354</v>
      </c>
      <c r="AE63" s="28" t="s">
        <v>355</v>
      </c>
    </row>
    <row r="64" spans="1:31" ht="35.1" customHeight="1" x14ac:dyDescent="0.25">
      <c r="A64" s="26">
        <v>23</v>
      </c>
      <c r="B64" s="26">
        <v>2016</v>
      </c>
      <c r="C64" s="27" t="s">
        <v>356</v>
      </c>
      <c r="D64" s="28" t="s">
        <v>886</v>
      </c>
      <c r="E64" s="27" t="s">
        <v>102</v>
      </c>
      <c r="F64" s="27" t="s">
        <v>140</v>
      </c>
      <c r="G64" s="27"/>
      <c r="H64" s="28">
        <v>82.308700000000002</v>
      </c>
      <c r="I64" s="74" t="s">
        <v>357</v>
      </c>
      <c r="J64" s="27" t="s">
        <v>4</v>
      </c>
      <c r="K64" s="26">
        <v>1</v>
      </c>
      <c r="L64" s="30">
        <v>42541</v>
      </c>
      <c r="M64" s="28"/>
      <c r="N64" s="28"/>
      <c r="O64" s="28"/>
      <c r="P64" s="28"/>
      <c r="Q64" s="28"/>
      <c r="R64" s="28"/>
      <c r="S64" s="26"/>
      <c r="T64" s="28">
        <v>7.7770000000000001</v>
      </c>
      <c r="U64" s="28"/>
      <c r="V64" s="28"/>
      <c r="W64" s="28"/>
      <c r="X64" s="28"/>
      <c r="Y64" s="28"/>
      <c r="Z64" s="26"/>
      <c r="AA64" s="26"/>
      <c r="AB64" s="26"/>
      <c r="AC64" s="28" t="s">
        <v>358</v>
      </c>
      <c r="AD64" s="28" t="s">
        <v>359</v>
      </c>
      <c r="AE64" s="28" t="s">
        <v>360</v>
      </c>
    </row>
    <row r="65" spans="1:31" ht="35.1" customHeight="1" x14ac:dyDescent="0.25">
      <c r="A65" s="26">
        <v>24</v>
      </c>
      <c r="B65" s="26">
        <v>2016</v>
      </c>
      <c r="C65" s="27" t="s">
        <v>361</v>
      </c>
      <c r="D65" s="28" t="s">
        <v>887</v>
      </c>
      <c r="E65" s="27" t="s">
        <v>362</v>
      </c>
      <c r="F65" s="27" t="s">
        <v>140</v>
      </c>
      <c r="G65" s="27"/>
      <c r="H65" s="28">
        <v>86.602900000000005</v>
      </c>
      <c r="I65" s="74" t="s">
        <v>363</v>
      </c>
      <c r="J65" s="27" t="s">
        <v>4</v>
      </c>
      <c r="K65" s="26">
        <v>1</v>
      </c>
      <c r="L65" s="30">
        <v>42394</v>
      </c>
      <c r="M65" s="28"/>
      <c r="N65" s="28"/>
      <c r="O65" s="28"/>
      <c r="P65" s="28"/>
      <c r="Q65" s="28"/>
      <c r="R65" s="28"/>
      <c r="S65" s="26"/>
      <c r="T65" s="28">
        <v>20.778500000000001</v>
      </c>
      <c r="U65" s="28"/>
      <c r="V65" s="28"/>
      <c r="W65" s="28"/>
      <c r="X65" s="28"/>
      <c r="Y65" s="28"/>
      <c r="Z65" s="26"/>
      <c r="AA65" s="26"/>
      <c r="AB65" s="26"/>
      <c r="AC65" s="28" t="s">
        <v>364</v>
      </c>
      <c r="AD65" s="28" t="s">
        <v>365</v>
      </c>
      <c r="AE65" s="28" t="s">
        <v>366</v>
      </c>
    </row>
    <row r="66" spans="1:31" s="5" customFormat="1" ht="35.1" customHeight="1" x14ac:dyDescent="0.25">
      <c r="A66" s="10"/>
      <c r="B66" s="10"/>
      <c r="C66" s="20"/>
      <c r="D66" s="7"/>
      <c r="E66" s="20"/>
      <c r="F66" s="20"/>
      <c r="G66" s="20"/>
      <c r="H66" s="7">
        <f>SUM(H42:H65)</f>
        <v>6118.716699999999</v>
      </c>
      <c r="I66" s="3"/>
      <c r="J66" s="20"/>
      <c r="K66" s="10"/>
      <c r="L66" s="4"/>
      <c r="M66" s="7">
        <f>SUM(M42:M65)</f>
        <v>0</v>
      </c>
      <c r="N66" s="7"/>
      <c r="O66" s="7"/>
      <c r="P66" s="7">
        <f>SUM(P42:P65)</f>
        <v>29.065899999999999</v>
      </c>
      <c r="Q66" s="7" t="s">
        <v>1108</v>
      </c>
      <c r="R66" s="7">
        <f>SUM(R42:R65)</f>
        <v>13.2308</v>
      </c>
      <c r="S66" s="10" t="s">
        <v>1108</v>
      </c>
      <c r="T66" s="7">
        <f>SUM(T42:T65)</f>
        <v>3996.3111000000004</v>
      </c>
      <c r="U66" s="7">
        <f>SUM(U42:U65)</f>
        <v>107.7435</v>
      </c>
      <c r="V66" s="7">
        <f>SUM(V42:V65)</f>
        <v>0</v>
      </c>
      <c r="W66" s="7">
        <f>SUM(W42:W65)</f>
        <v>32.768900000000002</v>
      </c>
      <c r="X66" s="7" t="s">
        <v>1108</v>
      </c>
      <c r="Y66" s="7">
        <f>SUM(Y42:Y65)</f>
        <v>16.729099999999999</v>
      </c>
      <c r="Z66" s="10" t="s">
        <v>1108</v>
      </c>
      <c r="AA66" s="10"/>
      <c r="AB66" s="10"/>
      <c r="AC66" s="7" t="s">
        <v>1108</v>
      </c>
      <c r="AD66" s="7" t="s">
        <v>1108</v>
      </c>
      <c r="AE66" s="7" t="s">
        <v>1108</v>
      </c>
    </row>
    <row r="67" spans="1:31" ht="35.1" customHeight="1" x14ac:dyDescent="0.25">
      <c r="A67" s="26">
        <v>1</v>
      </c>
      <c r="B67" s="26">
        <v>2017</v>
      </c>
      <c r="C67" s="27" t="s">
        <v>367</v>
      </c>
      <c r="D67" s="28" t="s">
        <v>888</v>
      </c>
      <c r="E67" s="27" t="s">
        <v>368</v>
      </c>
      <c r="F67" s="27" t="s">
        <v>18</v>
      </c>
      <c r="G67" s="27" t="s">
        <v>1275</v>
      </c>
      <c r="H67" s="28">
        <v>129.64259999999999</v>
      </c>
      <c r="I67" s="29" t="s">
        <v>2457</v>
      </c>
      <c r="J67" s="27" t="s">
        <v>4</v>
      </c>
      <c r="K67" s="26">
        <v>1</v>
      </c>
      <c r="L67" s="30">
        <v>42815</v>
      </c>
      <c r="M67" s="28"/>
      <c r="N67" s="28"/>
      <c r="O67" s="28"/>
      <c r="P67" s="28"/>
      <c r="Q67" s="28"/>
      <c r="R67" s="28"/>
      <c r="S67" s="26"/>
      <c r="T67" s="28">
        <v>51.322400000000002</v>
      </c>
      <c r="U67" s="28"/>
      <c r="V67" s="28"/>
      <c r="W67" s="28"/>
      <c r="X67" s="28"/>
      <c r="Y67" s="28"/>
      <c r="Z67" s="26"/>
      <c r="AA67" s="26"/>
      <c r="AB67" s="26"/>
      <c r="AC67" s="28" t="s">
        <v>369</v>
      </c>
      <c r="AD67" s="28" t="s">
        <v>370</v>
      </c>
      <c r="AE67" s="28" t="s">
        <v>371</v>
      </c>
    </row>
    <row r="68" spans="1:31" ht="35.1" customHeight="1" x14ac:dyDescent="0.25">
      <c r="A68" s="26">
        <v>2</v>
      </c>
      <c r="B68" s="26">
        <v>2017</v>
      </c>
      <c r="C68" s="27" t="s">
        <v>1889</v>
      </c>
      <c r="D68" s="28" t="s">
        <v>889</v>
      </c>
      <c r="E68" s="27" t="s">
        <v>372</v>
      </c>
      <c r="F68" s="27" t="s">
        <v>18</v>
      </c>
      <c r="G68" s="27" t="s">
        <v>538</v>
      </c>
      <c r="H68" s="28">
        <v>149.59989999999999</v>
      </c>
      <c r="I68" s="29" t="s">
        <v>373</v>
      </c>
      <c r="J68" s="27" t="s">
        <v>4</v>
      </c>
      <c r="K68" s="26">
        <v>1</v>
      </c>
      <c r="L68" s="30">
        <v>42830</v>
      </c>
      <c r="M68" s="28"/>
      <c r="N68" s="28"/>
      <c r="O68" s="28"/>
      <c r="P68" s="28"/>
      <c r="Q68" s="28"/>
      <c r="R68" s="28"/>
      <c r="S68" s="26"/>
      <c r="T68" s="28">
        <v>44.636899999999997</v>
      </c>
      <c r="U68" s="28"/>
      <c r="V68" s="28"/>
      <c r="W68" s="28"/>
      <c r="X68" s="28"/>
      <c r="Y68" s="28"/>
      <c r="Z68" s="26"/>
      <c r="AA68" s="26"/>
      <c r="AB68" s="26"/>
      <c r="AC68" s="28" t="s">
        <v>374</v>
      </c>
      <c r="AD68" s="28" t="s">
        <v>375</v>
      </c>
      <c r="AE68" s="28" t="s">
        <v>376</v>
      </c>
    </row>
    <row r="69" spans="1:31" ht="35.1" customHeight="1" x14ac:dyDescent="0.25">
      <c r="A69" s="26">
        <v>3</v>
      </c>
      <c r="B69" s="26">
        <v>2017</v>
      </c>
      <c r="C69" s="27" t="s">
        <v>377</v>
      </c>
      <c r="D69" s="28" t="s">
        <v>890</v>
      </c>
      <c r="E69" s="27" t="s">
        <v>378</v>
      </c>
      <c r="F69" s="27" t="s">
        <v>77</v>
      </c>
      <c r="G69" s="27"/>
      <c r="H69" s="28">
        <v>100.16119999999999</v>
      </c>
      <c r="I69" s="29" t="s">
        <v>379</v>
      </c>
      <c r="J69" s="27" t="s">
        <v>4</v>
      </c>
      <c r="K69" s="26" t="s">
        <v>380</v>
      </c>
      <c r="L69" s="30">
        <v>42808</v>
      </c>
      <c r="M69" s="28"/>
      <c r="N69" s="28"/>
      <c r="O69" s="28"/>
      <c r="P69" s="28"/>
      <c r="Q69" s="28"/>
      <c r="R69" s="28"/>
      <c r="S69" s="26"/>
      <c r="T69" s="28">
        <v>79.234899999999996</v>
      </c>
      <c r="U69" s="28"/>
      <c r="V69" s="28"/>
      <c r="W69" s="28">
        <v>0.89770000000000005</v>
      </c>
      <c r="X69" s="28" t="s">
        <v>381</v>
      </c>
      <c r="Y69" s="28"/>
      <c r="Z69" s="26"/>
      <c r="AA69" s="26"/>
      <c r="AB69" s="26"/>
      <c r="AC69" s="28" t="s">
        <v>382</v>
      </c>
      <c r="AD69" s="28" t="s">
        <v>383</v>
      </c>
      <c r="AE69" s="28" t="s">
        <v>384</v>
      </c>
    </row>
    <row r="70" spans="1:31" ht="35.1" customHeight="1" x14ac:dyDescent="0.25">
      <c r="A70" s="26">
        <v>4</v>
      </c>
      <c r="B70" s="26">
        <v>2017</v>
      </c>
      <c r="C70" s="27" t="s">
        <v>385</v>
      </c>
      <c r="D70" s="28" t="s">
        <v>891</v>
      </c>
      <c r="E70" s="27" t="s">
        <v>386</v>
      </c>
      <c r="F70" s="27" t="s">
        <v>18</v>
      </c>
      <c r="G70" s="27" t="s">
        <v>1261</v>
      </c>
      <c r="H70" s="28">
        <v>97.331000000000003</v>
      </c>
      <c r="I70" s="29" t="s">
        <v>387</v>
      </c>
      <c r="J70" s="27" t="s">
        <v>4</v>
      </c>
      <c r="K70" s="26">
        <v>1</v>
      </c>
      <c r="L70" s="30">
        <v>42849</v>
      </c>
      <c r="M70" s="28"/>
      <c r="N70" s="28"/>
      <c r="O70" s="28"/>
      <c r="P70" s="28"/>
      <c r="Q70" s="28"/>
      <c r="R70" s="28"/>
      <c r="S70" s="26"/>
      <c r="T70" s="28">
        <v>49.559800000000003</v>
      </c>
      <c r="U70" s="28"/>
      <c r="V70" s="28"/>
      <c r="W70" s="28"/>
      <c r="X70" s="28"/>
      <c r="Y70" s="28"/>
      <c r="Z70" s="26"/>
      <c r="AA70" s="26"/>
      <c r="AB70" s="26"/>
      <c r="AC70" s="28" t="s">
        <v>388</v>
      </c>
      <c r="AD70" s="28" t="s">
        <v>389</v>
      </c>
      <c r="AE70" s="28" t="s">
        <v>390</v>
      </c>
    </row>
    <row r="71" spans="1:31" ht="35.1" customHeight="1" x14ac:dyDescent="0.25">
      <c r="A71" s="26">
        <v>5</v>
      </c>
      <c r="B71" s="26">
        <v>2017</v>
      </c>
      <c r="C71" s="27" t="s">
        <v>391</v>
      </c>
      <c r="D71" s="28" t="s">
        <v>892</v>
      </c>
      <c r="E71" s="27" t="s">
        <v>392</v>
      </c>
      <c r="F71" s="27" t="s">
        <v>140</v>
      </c>
      <c r="G71" s="27"/>
      <c r="H71" s="28">
        <v>50.026499999999999</v>
      </c>
      <c r="I71" s="29" t="s">
        <v>393</v>
      </c>
      <c r="J71" s="27" t="s">
        <v>4</v>
      </c>
      <c r="K71" s="26">
        <v>1</v>
      </c>
      <c r="L71" s="30">
        <v>42873</v>
      </c>
      <c r="M71" s="28"/>
      <c r="N71" s="28"/>
      <c r="O71" s="28"/>
      <c r="P71" s="28"/>
      <c r="Q71" s="28"/>
      <c r="R71" s="28"/>
      <c r="S71" s="26"/>
      <c r="T71" s="28">
        <v>8.9894999999999996</v>
      </c>
      <c r="U71" s="28"/>
      <c r="V71" s="28"/>
      <c r="W71" s="28"/>
      <c r="X71" s="28"/>
      <c r="Y71" s="28">
        <v>7.4061000000000003</v>
      </c>
      <c r="Z71" s="26" t="s">
        <v>394</v>
      </c>
      <c r="AA71" s="26"/>
      <c r="AB71" s="26"/>
      <c r="AC71" s="28" t="s">
        <v>1376</v>
      </c>
      <c r="AD71" s="28" t="s">
        <v>1377</v>
      </c>
      <c r="AE71" s="28" t="s">
        <v>395</v>
      </c>
    </row>
    <row r="72" spans="1:31" s="31" customFormat="1" ht="35.1" customHeight="1" x14ac:dyDescent="0.25">
      <c r="A72" s="26">
        <v>6</v>
      </c>
      <c r="B72" s="26">
        <v>2017</v>
      </c>
      <c r="C72" s="27" t="s">
        <v>1378</v>
      </c>
      <c r="D72" s="28" t="s">
        <v>893</v>
      </c>
      <c r="E72" s="27" t="s">
        <v>396</v>
      </c>
      <c r="F72" s="27" t="s">
        <v>85</v>
      </c>
      <c r="G72" s="27"/>
      <c r="H72" s="28">
        <v>4951.7312000000002</v>
      </c>
      <c r="I72" s="29" t="s">
        <v>397</v>
      </c>
      <c r="J72" s="27" t="s">
        <v>64</v>
      </c>
      <c r="K72" s="26">
        <v>3</v>
      </c>
      <c r="L72" s="30">
        <v>42978</v>
      </c>
      <c r="M72" s="28"/>
      <c r="N72" s="28"/>
      <c r="O72" s="28"/>
      <c r="P72" s="28"/>
      <c r="Q72" s="28"/>
      <c r="R72" s="28">
        <v>31.885000000000002</v>
      </c>
      <c r="S72" s="26" t="s">
        <v>1379</v>
      </c>
      <c r="T72" s="28">
        <v>3956.84</v>
      </c>
      <c r="U72" s="28"/>
      <c r="V72" s="28">
        <v>158.71889999999999</v>
      </c>
      <c r="W72" s="28"/>
      <c r="X72" s="28"/>
      <c r="Y72" s="28"/>
      <c r="Z72" s="26"/>
      <c r="AA72" s="26"/>
      <c r="AB72" s="26"/>
      <c r="AC72" s="28" t="s">
        <v>399</v>
      </c>
      <c r="AD72" s="28" t="s">
        <v>400</v>
      </c>
      <c r="AE72" s="28" t="s">
        <v>1380</v>
      </c>
    </row>
    <row r="73" spans="1:31" ht="35.1" customHeight="1" x14ac:dyDescent="0.25">
      <c r="A73" s="26">
        <v>7</v>
      </c>
      <c r="B73" s="26">
        <v>2017</v>
      </c>
      <c r="C73" s="27" t="s">
        <v>401</v>
      </c>
      <c r="D73" s="28" t="s">
        <v>894</v>
      </c>
      <c r="E73" s="27" t="s">
        <v>402</v>
      </c>
      <c r="F73" s="27" t="s">
        <v>55</v>
      </c>
      <c r="G73" s="27" t="s">
        <v>1263</v>
      </c>
      <c r="H73" s="28">
        <v>38.156300000000002</v>
      </c>
      <c r="I73" s="29" t="s">
        <v>403</v>
      </c>
      <c r="J73" s="27" t="s">
        <v>4</v>
      </c>
      <c r="K73" s="26">
        <v>1</v>
      </c>
      <c r="L73" s="30">
        <v>42886</v>
      </c>
      <c r="M73" s="28"/>
      <c r="N73" s="28"/>
      <c r="O73" s="28"/>
      <c r="P73" s="28"/>
      <c r="Q73" s="28"/>
      <c r="R73" s="28"/>
      <c r="S73" s="26"/>
      <c r="T73" s="28">
        <v>5.6630000000000003</v>
      </c>
      <c r="U73" s="28"/>
      <c r="V73" s="28"/>
      <c r="W73" s="28"/>
      <c r="X73" s="28"/>
      <c r="Y73" s="28"/>
      <c r="Z73" s="26"/>
      <c r="AA73" s="26"/>
      <c r="AB73" s="26"/>
      <c r="AC73" s="28" t="s">
        <v>404</v>
      </c>
      <c r="AD73" s="28" t="s">
        <v>405</v>
      </c>
      <c r="AE73" s="28" t="s">
        <v>406</v>
      </c>
    </row>
    <row r="74" spans="1:31" ht="35.1" customHeight="1" x14ac:dyDescent="0.25">
      <c r="A74" s="26">
        <v>8</v>
      </c>
      <c r="B74" s="26">
        <v>2017</v>
      </c>
      <c r="C74" s="27" t="s">
        <v>407</v>
      </c>
      <c r="D74" s="28" t="s">
        <v>895</v>
      </c>
      <c r="E74" s="27" t="s">
        <v>408</v>
      </c>
      <c r="F74" s="27" t="s">
        <v>18</v>
      </c>
      <c r="G74" s="27" t="s">
        <v>1275</v>
      </c>
      <c r="H74" s="28">
        <v>75.14</v>
      </c>
      <c r="I74" s="29" t="s">
        <v>409</v>
      </c>
      <c r="J74" s="27" t="s">
        <v>4</v>
      </c>
      <c r="K74" s="26">
        <v>1</v>
      </c>
      <c r="L74" s="30">
        <v>43090</v>
      </c>
      <c r="M74" s="28"/>
      <c r="N74" s="28"/>
      <c r="O74" s="28"/>
      <c r="P74" s="28"/>
      <c r="Q74" s="28"/>
      <c r="R74" s="28">
        <v>14.935600000000001</v>
      </c>
      <c r="S74" s="26" t="s">
        <v>411</v>
      </c>
      <c r="T74" s="28">
        <v>20.212599999999998</v>
      </c>
      <c r="U74" s="28"/>
      <c r="V74" s="28"/>
      <c r="W74" s="28"/>
      <c r="X74" s="28"/>
      <c r="Y74" s="28">
        <v>23.8626</v>
      </c>
      <c r="Z74" s="26" t="s">
        <v>410</v>
      </c>
      <c r="AA74" s="26"/>
      <c r="AB74" s="26"/>
      <c r="AC74" s="28" t="s">
        <v>412</v>
      </c>
      <c r="AD74" s="28" t="s">
        <v>413</v>
      </c>
      <c r="AE74" s="28" t="s">
        <v>414</v>
      </c>
    </row>
    <row r="75" spans="1:31" ht="35.1" customHeight="1" x14ac:dyDescent="0.25">
      <c r="A75" s="26">
        <v>9</v>
      </c>
      <c r="B75" s="26">
        <v>2017</v>
      </c>
      <c r="C75" s="27" t="s">
        <v>407</v>
      </c>
      <c r="D75" s="28" t="s">
        <v>895</v>
      </c>
      <c r="E75" s="27" t="s">
        <v>415</v>
      </c>
      <c r="F75" s="27" t="s">
        <v>18</v>
      </c>
      <c r="G75" s="27" t="s">
        <v>1275</v>
      </c>
      <c r="H75" s="28">
        <v>190.6713</v>
      </c>
      <c r="I75" s="29" t="s">
        <v>416</v>
      </c>
      <c r="J75" s="27" t="s">
        <v>4</v>
      </c>
      <c r="K75" s="26">
        <v>1</v>
      </c>
      <c r="L75" s="30">
        <v>43091</v>
      </c>
      <c r="M75" s="28"/>
      <c r="N75" s="28"/>
      <c r="O75" s="28"/>
      <c r="P75" s="28">
        <v>2.1953</v>
      </c>
      <c r="Q75" s="28" t="s">
        <v>417</v>
      </c>
      <c r="R75" s="28">
        <v>2.1286999999999998</v>
      </c>
      <c r="S75" s="26" t="s">
        <v>417</v>
      </c>
      <c r="T75" s="28">
        <v>14.9308</v>
      </c>
      <c r="U75" s="28"/>
      <c r="V75" s="28"/>
      <c r="W75" s="28"/>
      <c r="X75" s="28"/>
      <c r="Y75" s="28">
        <v>87.498500000000007</v>
      </c>
      <c r="Z75" s="26" t="s">
        <v>410</v>
      </c>
      <c r="AA75" s="26"/>
      <c r="AB75" s="26"/>
      <c r="AC75" s="28" t="s">
        <v>418</v>
      </c>
      <c r="AD75" s="28" t="s">
        <v>1381</v>
      </c>
      <c r="AE75" s="28" t="s">
        <v>419</v>
      </c>
    </row>
    <row r="76" spans="1:31" ht="35.1" customHeight="1" x14ac:dyDescent="0.25">
      <c r="A76" s="26">
        <v>10</v>
      </c>
      <c r="B76" s="26">
        <v>2017</v>
      </c>
      <c r="C76" s="27" t="s">
        <v>420</v>
      </c>
      <c r="D76" s="28" t="s">
        <v>896</v>
      </c>
      <c r="E76" s="27" t="s">
        <v>421</v>
      </c>
      <c r="F76" s="27" t="s">
        <v>18</v>
      </c>
      <c r="G76" s="27" t="s">
        <v>1297</v>
      </c>
      <c r="H76" s="28">
        <v>253.50800000000001</v>
      </c>
      <c r="I76" s="29" t="s">
        <v>422</v>
      </c>
      <c r="J76" s="27" t="s">
        <v>4</v>
      </c>
      <c r="K76" s="26">
        <v>1</v>
      </c>
      <c r="L76" s="30">
        <v>42822</v>
      </c>
      <c r="M76" s="28"/>
      <c r="N76" s="28"/>
      <c r="O76" s="28"/>
      <c r="P76" s="28"/>
      <c r="Q76" s="28"/>
      <c r="R76" s="28"/>
      <c r="S76" s="26"/>
      <c r="T76" s="28">
        <v>73.738900000000001</v>
      </c>
      <c r="U76" s="28"/>
      <c r="V76" s="28"/>
      <c r="W76" s="28"/>
      <c r="X76" s="28"/>
      <c r="Y76" s="28"/>
      <c r="Z76" s="26"/>
      <c r="AA76" s="26"/>
      <c r="AB76" s="26"/>
      <c r="AC76" s="28" t="s">
        <v>423</v>
      </c>
      <c r="AD76" s="28" t="s">
        <v>424</v>
      </c>
      <c r="AE76" s="28" t="s">
        <v>425</v>
      </c>
    </row>
    <row r="77" spans="1:31" ht="35.1" customHeight="1" x14ac:dyDescent="0.25">
      <c r="A77" s="26">
        <v>11</v>
      </c>
      <c r="B77" s="26">
        <v>2017</v>
      </c>
      <c r="C77" s="27" t="s">
        <v>426</v>
      </c>
      <c r="D77" s="28" t="s">
        <v>897</v>
      </c>
      <c r="E77" s="27" t="s">
        <v>427</v>
      </c>
      <c r="F77" s="27" t="s">
        <v>350</v>
      </c>
      <c r="G77" s="27" t="s">
        <v>1265</v>
      </c>
      <c r="H77" s="28">
        <v>53.129100000000001</v>
      </c>
      <c r="I77" s="29" t="s">
        <v>428</v>
      </c>
      <c r="J77" s="27" t="s">
        <v>4</v>
      </c>
      <c r="K77" s="26">
        <v>1</v>
      </c>
      <c r="L77" s="30">
        <v>42779</v>
      </c>
      <c r="M77" s="28"/>
      <c r="N77" s="28"/>
      <c r="O77" s="28"/>
      <c r="P77" s="28"/>
      <c r="Q77" s="28"/>
      <c r="R77" s="28"/>
      <c r="S77" s="26"/>
      <c r="T77" s="28">
        <v>11.2181</v>
      </c>
      <c r="U77" s="28"/>
      <c r="V77" s="28"/>
      <c r="W77" s="28"/>
      <c r="X77" s="28"/>
      <c r="Y77" s="28">
        <v>16.044</v>
      </c>
      <c r="Z77" s="26" t="s">
        <v>1382</v>
      </c>
      <c r="AA77" s="26"/>
      <c r="AB77" s="26"/>
      <c r="AC77" s="28" t="s">
        <v>429</v>
      </c>
      <c r="AD77" s="28" t="s">
        <v>430</v>
      </c>
      <c r="AE77" s="28" t="s">
        <v>431</v>
      </c>
    </row>
    <row r="78" spans="1:31" s="31" customFormat="1" ht="35.1" customHeight="1" x14ac:dyDescent="0.25">
      <c r="A78" s="26">
        <v>12</v>
      </c>
      <c r="B78" s="26">
        <v>2017</v>
      </c>
      <c r="C78" s="27" t="s">
        <v>432</v>
      </c>
      <c r="D78" s="28" t="s">
        <v>898</v>
      </c>
      <c r="E78" s="27" t="s">
        <v>433</v>
      </c>
      <c r="F78" s="27" t="s">
        <v>434</v>
      </c>
      <c r="G78" s="27"/>
      <c r="H78" s="28">
        <v>1982.8806</v>
      </c>
      <c r="I78" s="29" t="s">
        <v>435</v>
      </c>
      <c r="J78" s="27" t="s">
        <v>64</v>
      </c>
      <c r="K78" s="26" t="s">
        <v>999</v>
      </c>
      <c r="L78" s="30">
        <v>42976</v>
      </c>
      <c r="M78" s="28"/>
      <c r="N78" s="28"/>
      <c r="O78" s="28"/>
      <c r="P78" s="28"/>
      <c r="Q78" s="28"/>
      <c r="R78" s="28">
        <v>7.5446</v>
      </c>
      <c r="S78" s="26" t="s">
        <v>436</v>
      </c>
      <c r="T78" s="28">
        <v>1494.6947</v>
      </c>
      <c r="U78" s="28">
        <v>991.41800000000001</v>
      </c>
      <c r="V78" s="28">
        <v>503.27670000000001</v>
      </c>
      <c r="W78" s="28"/>
      <c r="X78" s="28"/>
      <c r="Y78" s="28"/>
      <c r="Z78" s="26"/>
      <c r="AA78" s="26"/>
      <c r="AB78" s="26"/>
      <c r="AC78" s="28"/>
      <c r="AD78" s="28"/>
      <c r="AE78" s="28"/>
    </row>
    <row r="79" spans="1:31" ht="35.1" customHeight="1" x14ac:dyDescent="0.25">
      <c r="A79" s="26">
        <v>13</v>
      </c>
      <c r="B79" s="26">
        <v>2017</v>
      </c>
      <c r="C79" s="27" t="s">
        <v>437</v>
      </c>
      <c r="D79" s="28" t="s">
        <v>899</v>
      </c>
      <c r="E79" s="27" t="s">
        <v>438</v>
      </c>
      <c r="F79" s="27" t="s">
        <v>140</v>
      </c>
      <c r="G79" s="27"/>
      <c r="H79" s="28">
        <v>73.041300000000007</v>
      </c>
      <c r="I79" s="29" t="s">
        <v>1194</v>
      </c>
      <c r="J79" s="27" t="s">
        <v>4</v>
      </c>
      <c r="K79" s="26">
        <v>1</v>
      </c>
      <c r="L79" s="30">
        <v>42949</v>
      </c>
      <c r="M79" s="28"/>
      <c r="N79" s="28"/>
      <c r="O79" s="28"/>
      <c r="P79" s="28"/>
      <c r="Q79" s="28"/>
      <c r="R79" s="28"/>
      <c r="S79" s="26"/>
      <c r="T79" s="28">
        <v>25.359300000000001</v>
      </c>
      <c r="U79" s="28"/>
      <c r="V79" s="28"/>
      <c r="W79" s="28"/>
      <c r="X79" s="28"/>
      <c r="Y79" s="28">
        <v>4.6475999999999997</v>
      </c>
      <c r="Z79" s="26" t="s">
        <v>439</v>
      </c>
      <c r="AA79" s="26"/>
      <c r="AB79" s="26"/>
      <c r="AC79" s="28" t="s">
        <v>440</v>
      </c>
      <c r="AD79" s="28" t="s">
        <v>441</v>
      </c>
      <c r="AE79" s="28" t="s">
        <v>442</v>
      </c>
    </row>
    <row r="80" spans="1:31" ht="35.1" customHeight="1" x14ac:dyDescent="0.25">
      <c r="A80" s="26">
        <v>14</v>
      </c>
      <c r="B80" s="26">
        <v>2017</v>
      </c>
      <c r="C80" s="27" t="s">
        <v>443</v>
      </c>
      <c r="D80" s="28" t="s">
        <v>900</v>
      </c>
      <c r="E80" s="27" t="s">
        <v>444</v>
      </c>
      <c r="F80" s="27" t="s">
        <v>77</v>
      </c>
      <c r="G80" s="27"/>
      <c r="H80" s="28">
        <v>99.959900000000005</v>
      </c>
      <c r="I80" s="29" t="s">
        <v>445</v>
      </c>
      <c r="J80" s="27" t="s">
        <v>4</v>
      </c>
      <c r="K80" s="26">
        <v>1</v>
      </c>
      <c r="L80" s="30">
        <v>43042</v>
      </c>
      <c r="M80" s="28"/>
      <c r="N80" s="28"/>
      <c r="O80" s="28"/>
      <c r="P80" s="28">
        <v>4.4545000000000003</v>
      </c>
      <c r="Q80" s="28" t="s">
        <v>417</v>
      </c>
      <c r="R80" s="28"/>
      <c r="S80" s="26"/>
      <c r="T80" s="28">
        <v>44.145099999999999</v>
      </c>
      <c r="U80" s="28"/>
      <c r="V80" s="28"/>
      <c r="W80" s="28"/>
      <c r="X80" s="28"/>
      <c r="Y80" s="28">
        <v>35.820399999999999</v>
      </c>
      <c r="Z80" s="26" t="s">
        <v>410</v>
      </c>
      <c r="AA80" s="26"/>
      <c r="AB80" s="26"/>
      <c r="AC80" s="28" t="s">
        <v>446</v>
      </c>
      <c r="AD80" s="28" t="s">
        <v>447</v>
      </c>
      <c r="AE80" s="28" t="s">
        <v>1383</v>
      </c>
    </row>
    <row r="81" spans="1:31" s="5" customFormat="1" ht="35.1" customHeight="1" x14ac:dyDescent="0.25">
      <c r="A81" s="10"/>
      <c r="B81" s="10"/>
      <c r="C81" s="20"/>
      <c r="D81" s="7"/>
      <c r="E81" s="20"/>
      <c r="F81" s="20"/>
      <c r="G81" s="20"/>
      <c r="H81" s="7">
        <f>SUM(H67:H80)</f>
        <v>8244.9789000000001</v>
      </c>
      <c r="I81" s="3"/>
      <c r="J81" s="20"/>
      <c r="K81" s="10"/>
      <c r="L81" s="4"/>
      <c r="M81" s="7">
        <f>SUM(M67:M80)</f>
        <v>0</v>
      </c>
      <c r="N81" s="7"/>
      <c r="O81" s="7"/>
      <c r="P81" s="7">
        <f>SUM(P67:P80)</f>
        <v>6.6498000000000008</v>
      </c>
      <c r="Q81" s="7" t="s">
        <v>1108</v>
      </c>
      <c r="R81" s="7">
        <f>SUM(R67:R80)</f>
        <v>56.493900000000004</v>
      </c>
      <c r="S81" s="10" t="s">
        <v>1108</v>
      </c>
      <c r="T81" s="7">
        <f>SUM(T67:T80)</f>
        <v>5880.5459999999994</v>
      </c>
      <c r="U81" s="7">
        <f>SUM(U67:U80)</f>
        <v>991.41800000000001</v>
      </c>
      <c r="V81" s="7">
        <f>SUM(V67:V80)</f>
        <v>661.99559999999997</v>
      </c>
      <c r="W81" s="7">
        <f>SUM(W67:W80)</f>
        <v>0.89770000000000005</v>
      </c>
      <c r="X81" s="7" t="s">
        <v>1108</v>
      </c>
      <c r="Y81" s="7">
        <f>SUM(Y67:Y80)</f>
        <v>175.27920000000003</v>
      </c>
      <c r="Z81" s="10" t="s">
        <v>1108</v>
      </c>
      <c r="AA81" s="10"/>
      <c r="AB81" s="10"/>
      <c r="AC81" s="7" t="s">
        <v>1108</v>
      </c>
      <c r="AD81" s="7" t="s">
        <v>1108</v>
      </c>
      <c r="AE81" s="7" t="s">
        <v>1108</v>
      </c>
    </row>
    <row r="82" spans="1:31" ht="35.1" customHeight="1" x14ac:dyDescent="0.25">
      <c r="A82" s="26">
        <v>1</v>
      </c>
      <c r="B82" s="26">
        <v>2018</v>
      </c>
      <c r="C82" s="27" t="s">
        <v>448</v>
      </c>
      <c r="D82" s="28" t="s">
        <v>904</v>
      </c>
      <c r="E82" s="27" t="s">
        <v>449</v>
      </c>
      <c r="F82" s="27" t="s">
        <v>71</v>
      </c>
      <c r="G82" s="27"/>
      <c r="H82" s="28">
        <v>78.043700000000001</v>
      </c>
      <c r="I82" s="74" t="s">
        <v>450</v>
      </c>
      <c r="J82" s="27" t="s">
        <v>4</v>
      </c>
      <c r="K82" s="26">
        <v>1</v>
      </c>
      <c r="L82" s="30">
        <v>43287</v>
      </c>
      <c r="M82" s="28"/>
      <c r="N82" s="28"/>
      <c r="O82" s="28"/>
      <c r="P82" s="28">
        <v>0.52869999999999995</v>
      </c>
      <c r="Q82" s="28">
        <v>2018</v>
      </c>
      <c r="R82" s="28"/>
      <c r="S82" s="26"/>
      <c r="T82" s="28">
        <v>5.7511000000000001</v>
      </c>
      <c r="U82" s="28"/>
      <c r="V82" s="28"/>
      <c r="W82" s="28"/>
      <c r="X82" s="28"/>
      <c r="Y82" s="28">
        <v>15.104900000000001</v>
      </c>
      <c r="Z82" s="26" t="s">
        <v>410</v>
      </c>
      <c r="AA82" s="26"/>
      <c r="AB82" s="26"/>
      <c r="AC82" s="28"/>
      <c r="AD82" s="28"/>
      <c r="AE82" s="28"/>
    </row>
    <row r="83" spans="1:31" ht="35.1" customHeight="1" x14ac:dyDescent="0.25">
      <c r="A83" s="26">
        <v>2</v>
      </c>
      <c r="B83" s="26">
        <v>2018</v>
      </c>
      <c r="C83" s="27" t="s">
        <v>451</v>
      </c>
      <c r="D83" s="28" t="s">
        <v>905</v>
      </c>
      <c r="E83" s="27" t="s">
        <v>452</v>
      </c>
      <c r="F83" s="27" t="s">
        <v>350</v>
      </c>
      <c r="G83" s="27" t="s">
        <v>1265</v>
      </c>
      <c r="H83" s="28">
        <v>66.039199999999994</v>
      </c>
      <c r="I83" s="74" t="s">
        <v>453</v>
      </c>
      <c r="J83" s="27" t="s">
        <v>4</v>
      </c>
      <c r="K83" s="26">
        <v>1</v>
      </c>
      <c r="L83" s="30">
        <v>43263</v>
      </c>
      <c r="M83" s="28"/>
      <c r="N83" s="28"/>
      <c r="O83" s="28"/>
      <c r="P83" s="28">
        <v>0.1079</v>
      </c>
      <c r="Q83" s="28">
        <v>2018</v>
      </c>
      <c r="R83" s="28"/>
      <c r="S83" s="26"/>
      <c r="T83" s="28">
        <v>26.526399999999999</v>
      </c>
      <c r="U83" s="28"/>
      <c r="V83" s="28"/>
      <c r="W83" s="28"/>
      <c r="X83" s="28"/>
      <c r="Y83" s="28">
        <v>5.5159000000000002</v>
      </c>
      <c r="Z83" s="26" t="s">
        <v>411</v>
      </c>
      <c r="AA83" s="26"/>
      <c r="AB83" s="26"/>
      <c r="AC83" s="28"/>
      <c r="AD83" s="28"/>
      <c r="AE83" s="28"/>
    </row>
    <row r="84" spans="1:31" ht="35.1" customHeight="1" x14ac:dyDescent="0.25">
      <c r="A84" s="26">
        <v>3</v>
      </c>
      <c r="B84" s="26">
        <v>2018</v>
      </c>
      <c r="C84" s="27" t="s">
        <v>454</v>
      </c>
      <c r="D84" s="28" t="s">
        <v>906</v>
      </c>
      <c r="E84" s="27" t="s">
        <v>455</v>
      </c>
      <c r="F84" s="27" t="s">
        <v>456</v>
      </c>
      <c r="G84" s="27"/>
      <c r="H84" s="28">
        <v>84.465699999999998</v>
      </c>
      <c r="I84" s="74" t="s">
        <v>457</v>
      </c>
      <c r="J84" s="27" t="s">
        <v>4</v>
      </c>
      <c r="K84" s="26">
        <v>3</v>
      </c>
      <c r="L84" s="30">
        <v>43384</v>
      </c>
      <c r="M84" s="28"/>
      <c r="N84" s="28"/>
      <c r="O84" s="28"/>
      <c r="P84" s="28">
        <v>2.1938</v>
      </c>
      <c r="Q84" s="28" t="s">
        <v>458</v>
      </c>
      <c r="R84" s="28"/>
      <c r="S84" s="26"/>
      <c r="T84" s="28">
        <v>3.0746000000000002</v>
      </c>
      <c r="U84" s="28"/>
      <c r="V84" s="28"/>
      <c r="W84" s="28">
        <v>53.416499999999999</v>
      </c>
      <c r="X84" s="28" t="s">
        <v>410</v>
      </c>
      <c r="Y84" s="28">
        <v>11.089399999999999</v>
      </c>
      <c r="Z84" s="26" t="s">
        <v>1384</v>
      </c>
      <c r="AA84" s="26"/>
      <c r="AB84" s="26"/>
      <c r="AC84" s="28" t="s">
        <v>459</v>
      </c>
      <c r="AD84" s="28" t="s">
        <v>460</v>
      </c>
      <c r="AE84" s="28" t="s">
        <v>461</v>
      </c>
    </row>
    <row r="85" spans="1:31" ht="35.1" customHeight="1" x14ac:dyDescent="0.25">
      <c r="A85" s="26">
        <v>4</v>
      </c>
      <c r="B85" s="26">
        <v>2018</v>
      </c>
      <c r="C85" s="27" t="s">
        <v>462</v>
      </c>
      <c r="D85" s="28" t="s">
        <v>907</v>
      </c>
      <c r="E85" s="27" t="s">
        <v>463</v>
      </c>
      <c r="F85" s="27" t="s">
        <v>71</v>
      </c>
      <c r="G85" s="27"/>
      <c r="H85" s="28">
        <v>18.351500000000001</v>
      </c>
      <c r="I85" s="74" t="s">
        <v>464</v>
      </c>
      <c r="J85" s="27" t="s">
        <v>4</v>
      </c>
      <c r="K85" s="26">
        <v>1</v>
      </c>
      <c r="L85" s="30">
        <v>43411</v>
      </c>
      <c r="M85" s="28"/>
      <c r="N85" s="28"/>
      <c r="O85" s="28"/>
      <c r="P85" s="28">
        <v>6.8500000000000005E-2</v>
      </c>
      <c r="Q85" s="28">
        <v>2019</v>
      </c>
      <c r="R85" s="28"/>
      <c r="S85" s="26"/>
      <c r="T85" s="28"/>
      <c r="U85" s="28"/>
      <c r="V85" s="28"/>
      <c r="W85" s="28"/>
      <c r="X85" s="28"/>
      <c r="Y85" s="28"/>
      <c r="Z85" s="26"/>
      <c r="AA85" s="26"/>
      <c r="AB85" s="26"/>
      <c r="AC85" s="28"/>
      <c r="AD85" s="28"/>
      <c r="AE85" s="28"/>
    </row>
    <row r="86" spans="1:31" ht="35.1" customHeight="1" x14ac:dyDescent="0.25">
      <c r="A86" s="26">
        <v>5</v>
      </c>
      <c r="B86" s="26">
        <v>2018</v>
      </c>
      <c r="C86" s="27" t="s">
        <v>465</v>
      </c>
      <c r="D86" s="28" t="s">
        <v>908</v>
      </c>
      <c r="E86" s="27" t="s">
        <v>466</v>
      </c>
      <c r="F86" s="27" t="s">
        <v>456</v>
      </c>
      <c r="G86" s="27"/>
      <c r="H86" s="28">
        <v>524.38149999999996</v>
      </c>
      <c r="I86" s="74" t="s">
        <v>467</v>
      </c>
      <c r="J86" s="27" t="s">
        <v>64</v>
      </c>
      <c r="K86" s="26">
        <v>1</v>
      </c>
      <c r="L86" s="30">
        <v>43432</v>
      </c>
      <c r="M86" s="28"/>
      <c r="N86" s="28"/>
      <c r="O86" s="28"/>
      <c r="P86" s="28">
        <v>52.078000000000003</v>
      </c>
      <c r="Q86" s="28" t="s">
        <v>469</v>
      </c>
      <c r="R86" s="28"/>
      <c r="S86" s="26"/>
      <c r="T86" s="28">
        <v>24.3856</v>
      </c>
      <c r="U86" s="28"/>
      <c r="V86" s="28"/>
      <c r="W86" s="28">
        <v>238.5078</v>
      </c>
      <c r="X86" s="28" t="s">
        <v>468</v>
      </c>
      <c r="Y86" s="28"/>
      <c r="Z86" s="26"/>
      <c r="AA86" s="26"/>
      <c r="AB86" s="26"/>
      <c r="AC86" s="28" t="s">
        <v>470</v>
      </c>
      <c r="AD86" s="28" t="s">
        <v>471</v>
      </c>
      <c r="AE86" s="28" t="s">
        <v>472</v>
      </c>
    </row>
    <row r="87" spans="1:31" ht="35.1" customHeight="1" x14ac:dyDescent="0.25">
      <c r="A87" s="26">
        <v>6</v>
      </c>
      <c r="B87" s="26">
        <v>2018</v>
      </c>
      <c r="C87" s="27" t="s">
        <v>473</v>
      </c>
      <c r="D87" s="28" t="s">
        <v>909</v>
      </c>
      <c r="E87" s="27" t="s">
        <v>474</v>
      </c>
      <c r="F87" s="27" t="s">
        <v>133</v>
      </c>
      <c r="G87" s="27" t="s">
        <v>1385</v>
      </c>
      <c r="H87" s="28">
        <v>29.023700000000002</v>
      </c>
      <c r="I87" s="74" t="s">
        <v>2458</v>
      </c>
      <c r="J87" s="27" t="s">
        <v>4</v>
      </c>
      <c r="K87" s="26">
        <v>1</v>
      </c>
      <c r="L87" s="30">
        <v>43223</v>
      </c>
      <c r="M87" s="28"/>
      <c r="N87" s="28"/>
      <c r="O87" s="28"/>
      <c r="P87" s="28"/>
      <c r="Q87" s="28"/>
      <c r="R87" s="28"/>
      <c r="S87" s="26"/>
      <c r="T87" s="28">
        <v>8.8415999999999997</v>
      </c>
      <c r="U87" s="28"/>
      <c r="V87" s="28"/>
      <c r="W87" s="28"/>
      <c r="X87" s="28"/>
      <c r="Y87" s="28">
        <v>6.0109000000000004</v>
      </c>
      <c r="Z87" s="26" t="s">
        <v>411</v>
      </c>
      <c r="AA87" s="26"/>
      <c r="AB87" s="26"/>
      <c r="AC87" s="28" t="s">
        <v>475</v>
      </c>
      <c r="AD87" s="28" t="s">
        <v>476</v>
      </c>
      <c r="AE87" s="28" t="s">
        <v>477</v>
      </c>
    </row>
    <row r="88" spans="1:31" ht="35.1" customHeight="1" x14ac:dyDescent="0.25">
      <c r="A88" s="26">
        <v>7</v>
      </c>
      <c r="B88" s="26">
        <v>2018</v>
      </c>
      <c r="C88" s="27" t="s">
        <v>478</v>
      </c>
      <c r="D88" s="28" t="s">
        <v>910</v>
      </c>
      <c r="E88" s="27" t="s">
        <v>102</v>
      </c>
      <c r="F88" s="27" t="s">
        <v>140</v>
      </c>
      <c r="G88" s="27"/>
      <c r="H88" s="28">
        <v>83.954499999999996</v>
      </c>
      <c r="I88" s="74" t="s">
        <v>479</v>
      </c>
      <c r="J88" s="27" t="s">
        <v>4</v>
      </c>
      <c r="K88" s="26">
        <v>1</v>
      </c>
      <c r="L88" s="30">
        <v>43108</v>
      </c>
      <c r="M88" s="28"/>
      <c r="N88" s="28"/>
      <c r="O88" s="28"/>
      <c r="P88" s="28">
        <v>1.2075</v>
      </c>
      <c r="Q88" s="28" t="s">
        <v>436</v>
      </c>
      <c r="R88" s="28"/>
      <c r="S88" s="26"/>
      <c r="T88" s="28">
        <v>29.613499999999998</v>
      </c>
      <c r="U88" s="28"/>
      <c r="V88" s="28"/>
      <c r="W88" s="28"/>
      <c r="X88" s="28"/>
      <c r="Y88" s="28">
        <v>14.007999999999999</v>
      </c>
      <c r="Z88" s="26" t="s">
        <v>410</v>
      </c>
      <c r="AA88" s="26"/>
      <c r="AB88" s="26"/>
      <c r="AC88" s="28" t="s">
        <v>480</v>
      </c>
      <c r="AD88" s="28" t="s">
        <v>481</v>
      </c>
      <c r="AE88" s="28" t="s">
        <v>482</v>
      </c>
    </row>
    <row r="89" spans="1:31" ht="35.1" customHeight="1" x14ac:dyDescent="0.25">
      <c r="A89" s="26">
        <v>8</v>
      </c>
      <c r="B89" s="26">
        <v>2018</v>
      </c>
      <c r="C89" s="27" t="s">
        <v>483</v>
      </c>
      <c r="D89" s="28" t="s">
        <v>911</v>
      </c>
      <c r="E89" s="27" t="s">
        <v>484</v>
      </c>
      <c r="F89" s="27" t="s">
        <v>456</v>
      </c>
      <c r="G89" s="27"/>
      <c r="H89" s="28">
        <v>122.74</v>
      </c>
      <c r="I89" s="74" t="s">
        <v>485</v>
      </c>
      <c r="J89" s="27" t="s">
        <v>4</v>
      </c>
      <c r="K89" s="26">
        <v>1</v>
      </c>
      <c r="L89" s="30">
        <v>43210</v>
      </c>
      <c r="M89" s="28"/>
      <c r="N89" s="28"/>
      <c r="O89" s="28"/>
      <c r="P89" s="28">
        <v>3.3997000000000002</v>
      </c>
      <c r="Q89" s="28" t="s">
        <v>486</v>
      </c>
      <c r="R89" s="28"/>
      <c r="S89" s="26"/>
      <c r="T89" s="28"/>
      <c r="U89" s="28"/>
      <c r="V89" s="28"/>
      <c r="W89" s="28"/>
      <c r="X89" s="28"/>
      <c r="Y89" s="28"/>
      <c r="Z89" s="26"/>
      <c r="AA89" s="26"/>
      <c r="AB89" s="26"/>
      <c r="AC89" s="28" t="s">
        <v>487</v>
      </c>
      <c r="AD89" s="28" t="s">
        <v>488</v>
      </c>
      <c r="AE89" s="28" t="s">
        <v>489</v>
      </c>
    </row>
    <row r="90" spans="1:31" ht="35.1" customHeight="1" x14ac:dyDescent="0.25">
      <c r="A90" s="26">
        <v>9</v>
      </c>
      <c r="B90" s="26">
        <v>2018</v>
      </c>
      <c r="C90" s="27" t="s">
        <v>491</v>
      </c>
      <c r="D90" s="28" t="s">
        <v>912</v>
      </c>
      <c r="E90" s="27" t="s">
        <v>492</v>
      </c>
      <c r="F90" s="27" t="s">
        <v>71</v>
      </c>
      <c r="G90" s="27" t="s">
        <v>1259</v>
      </c>
      <c r="H90" s="28">
        <v>25.079499999999999</v>
      </c>
      <c r="I90" s="74" t="s">
        <v>2459</v>
      </c>
      <c r="J90" s="27" t="s">
        <v>4</v>
      </c>
      <c r="K90" s="26">
        <v>1</v>
      </c>
      <c r="L90" s="30">
        <v>43248</v>
      </c>
      <c r="M90" s="28"/>
      <c r="N90" s="28"/>
      <c r="O90" s="28"/>
      <c r="P90" s="28">
        <v>0.52500000000000002</v>
      </c>
      <c r="Q90" s="28" t="s">
        <v>458</v>
      </c>
      <c r="R90" s="28">
        <v>1.8660000000000001</v>
      </c>
      <c r="S90" s="26" t="s">
        <v>458</v>
      </c>
      <c r="T90" s="28"/>
      <c r="U90" s="28"/>
      <c r="V90" s="28"/>
      <c r="W90" s="28"/>
      <c r="X90" s="28"/>
      <c r="Y90" s="28">
        <v>9.7053999999999991</v>
      </c>
      <c r="Z90" s="26" t="s">
        <v>410</v>
      </c>
      <c r="AA90" s="26"/>
      <c r="AB90" s="26"/>
      <c r="AC90" s="28" t="s">
        <v>493</v>
      </c>
      <c r="AD90" s="28" t="s">
        <v>494</v>
      </c>
      <c r="AE90" s="28" t="s">
        <v>495</v>
      </c>
    </row>
    <row r="91" spans="1:31" ht="35.1" customHeight="1" x14ac:dyDescent="0.25">
      <c r="A91" s="26">
        <v>10</v>
      </c>
      <c r="B91" s="26">
        <v>2018</v>
      </c>
      <c r="C91" s="27" t="s">
        <v>496</v>
      </c>
      <c r="D91" s="28" t="s">
        <v>913</v>
      </c>
      <c r="E91" s="27" t="s">
        <v>497</v>
      </c>
      <c r="F91" s="27" t="s">
        <v>18</v>
      </c>
      <c r="G91" s="27" t="s">
        <v>1275</v>
      </c>
      <c r="H91" s="28">
        <v>68.806600000000003</v>
      </c>
      <c r="I91" s="74" t="s">
        <v>498</v>
      </c>
      <c r="J91" s="27" t="s">
        <v>4</v>
      </c>
      <c r="K91" s="26">
        <v>1</v>
      </c>
      <c r="L91" s="30">
        <v>43306</v>
      </c>
      <c r="M91" s="28"/>
      <c r="N91" s="28"/>
      <c r="O91" s="28"/>
      <c r="P91" s="28">
        <v>1.0535000000000001</v>
      </c>
      <c r="Q91" s="28" t="s">
        <v>436</v>
      </c>
      <c r="R91" s="28"/>
      <c r="S91" s="26"/>
      <c r="T91" s="28">
        <v>27.918500000000002</v>
      </c>
      <c r="U91" s="28"/>
      <c r="V91" s="28"/>
      <c r="W91" s="28"/>
      <c r="X91" s="28"/>
      <c r="Y91" s="28">
        <v>4.8981000000000003</v>
      </c>
      <c r="Z91" s="26" t="s">
        <v>499</v>
      </c>
      <c r="AA91" s="26"/>
      <c r="AB91" s="26"/>
      <c r="AC91" s="28"/>
      <c r="AD91" s="28"/>
      <c r="AE91" s="28"/>
    </row>
    <row r="92" spans="1:31" ht="35.1" customHeight="1" x14ac:dyDescent="0.25">
      <c r="A92" s="26">
        <v>11</v>
      </c>
      <c r="B92" s="26">
        <v>2018</v>
      </c>
      <c r="C92" s="27" t="s">
        <v>500</v>
      </c>
      <c r="D92" s="28" t="s">
        <v>914</v>
      </c>
      <c r="E92" s="27" t="s">
        <v>501</v>
      </c>
      <c r="F92" s="27" t="s">
        <v>724</v>
      </c>
      <c r="G92" s="27" t="s">
        <v>1386</v>
      </c>
      <c r="H92" s="28">
        <v>99.933300000000003</v>
      </c>
      <c r="I92" s="74" t="s">
        <v>502</v>
      </c>
      <c r="J92" s="27" t="s">
        <v>4</v>
      </c>
      <c r="K92" s="26">
        <v>2</v>
      </c>
      <c r="L92" s="30">
        <v>43227</v>
      </c>
      <c r="M92" s="28"/>
      <c r="N92" s="28"/>
      <c r="O92" s="28"/>
      <c r="P92" s="28"/>
      <c r="Q92" s="28"/>
      <c r="R92" s="28"/>
      <c r="S92" s="26"/>
      <c r="T92" s="28">
        <v>33.109299999999998</v>
      </c>
      <c r="U92" s="28"/>
      <c r="V92" s="28"/>
      <c r="W92" s="28"/>
      <c r="X92" s="28"/>
      <c r="Y92" s="28">
        <v>14.769</v>
      </c>
      <c r="Z92" s="26" t="s">
        <v>410</v>
      </c>
      <c r="AA92" s="26"/>
      <c r="AB92" s="26"/>
      <c r="AC92" s="28" t="s">
        <v>503</v>
      </c>
      <c r="AD92" s="28" t="s">
        <v>504</v>
      </c>
      <c r="AE92" s="28" t="s">
        <v>505</v>
      </c>
    </row>
    <row r="93" spans="1:31" ht="35.1" customHeight="1" x14ac:dyDescent="0.25">
      <c r="A93" s="26">
        <v>12</v>
      </c>
      <c r="B93" s="26">
        <v>2018</v>
      </c>
      <c r="C93" s="27" t="s">
        <v>506</v>
      </c>
      <c r="D93" s="28" t="s">
        <v>915</v>
      </c>
      <c r="E93" s="27" t="s">
        <v>507</v>
      </c>
      <c r="F93" s="27" t="s">
        <v>18</v>
      </c>
      <c r="G93" s="27" t="s">
        <v>1263</v>
      </c>
      <c r="H93" s="28">
        <v>80.47</v>
      </c>
      <c r="I93" s="74" t="s">
        <v>508</v>
      </c>
      <c r="J93" s="27" t="s">
        <v>4</v>
      </c>
      <c r="K93" s="26">
        <v>1</v>
      </c>
      <c r="L93" s="30">
        <v>43248</v>
      </c>
      <c r="M93" s="28"/>
      <c r="N93" s="28"/>
      <c r="O93" s="28"/>
      <c r="P93" s="28">
        <v>0.55569999999999997</v>
      </c>
      <c r="Q93" s="28">
        <v>2018</v>
      </c>
      <c r="R93" s="28"/>
      <c r="S93" s="26"/>
      <c r="T93" s="28">
        <v>11.3805</v>
      </c>
      <c r="U93" s="28"/>
      <c r="V93" s="28"/>
      <c r="W93" s="28"/>
      <c r="X93" s="28"/>
      <c r="Y93" s="28">
        <v>25.568999999999999</v>
      </c>
      <c r="Z93" s="26" t="s">
        <v>410</v>
      </c>
      <c r="AA93" s="26"/>
      <c r="AB93" s="26"/>
      <c r="AC93" s="28" t="s">
        <v>509</v>
      </c>
      <c r="AD93" s="28" t="s">
        <v>510</v>
      </c>
      <c r="AE93" s="28" t="s">
        <v>511</v>
      </c>
    </row>
    <row r="94" spans="1:31" ht="35.1" customHeight="1" x14ac:dyDescent="0.25">
      <c r="A94" s="26">
        <v>13</v>
      </c>
      <c r="B94" s="26">
        <v>2018</v>
      </c>
      <c r="C94" s="27" t="s">
        <v>512</v>
      </c>
      <c r="D94" s="28" t="s">
        <v>916</v>
      </c>
      <c r="E94" s="27" t="s">
        <v>513</v>
      </c>
      <c r="F94" s="27" t="s">
        <v>18</v>
      </c>
      <c r="G94" s="27" t="s">
        <v>1261</v>
      </c>
      <c r="H94" s="28">
        <v>49.626399999999997</v>
      </c>
      <c r="I94" s="74" t="s">
        <v>514</v>
      </c>
      <c r="J94" s="27" t="s">
        <v>4</v>
      </c>
      <c r="K94" s="26">
        <v>1</v>
      </c>
      <c r="L94" s="30">
        <v>43290</v>
      </c>
      <c r="M94" s="28"/>
      <c r="N94" s="28"/>
      <c r="O94" s="28"/>
      <c r="P94" s="28">
        <v>0.57379999999999998</v>
      </c>
      <c r="Q94" s="28">
        <v>2018</v>
      </c>
      <c r="R94" s="28"/>
      <c r="S94" s="26"/>
      <c r="T94" s="28">
        <v>17.4605</v>
      </c>
      <c r="U94" s="28"/>
      <c r="V94" s="28"/>
      <c r="W94" s="28"/>
      <c r="X94" s="28"/>
      <c r="Y94" s="28">
        <v>2.2749000000000001</v>
      </c>
      <c r="Z94" s="26" t="s">
        <v>458</v>
      </c>
      <c r="AA94" s="26"/>
      <c r="AB94" s="26"/>
      <c r="AC94" s="28"/>
      <c r="AD94" s="28"/>
      <c r="AE94" s="28"/>
    </row>
    <row r="95" spans="1:31" ht="35.1" customHeight="1" x14ac:dyDescent="0.25">
      <c r="A95" s="26">
        <v>14</v>
      </c>
      <c r="B95" s="26">
        <v>2018</v>
      </c>
      <c r="C95" s="27" t="s">
        <v>515</v>
      </c>
      <c r="D95" s="28" t="s">
        <v>917</v>
      </c>
      <c r="E95" s="27" t="s">
        <v>516</v>
      </c>
      <c r="F95" s="27" t="s">
        <v>18</v>
      </c>
      <c r="G95" s="27"/>
      <c r="H95" s="28">
        <v>90.116799999999998</v>
      </c>
      <c r="I95" s="74" t="s">
        <v>517</v>
      </c>
      <c r="J95" s="27" t="s">
        <v>4</v>
      </c>
      <c r="K95" s="26">
        <v>3</v>
      </c>
      <c r="L95" s="30">
        <v>43222</v>
      </c>
      <c r="M95" s="28"/>
      <c r="N95" s="28"/>
      <c r="O95" s="28"/>
      <c r="P95" s="28"/>
      <c r="Q95" s="28"/>
      <c r="R95" s="28"/>
      <c r="S95" s="26"/>
      <c r="T95" s="28">
        <v>47.881999999999998</v>
      </c>
      <c r="U95" s="28"/>
      <c r="V95" s="28"/>
      <c r="W95" s="28">
        <v>24.439800000000002</v>
      </c>
      <c r="X95" s="28" t="s">
        <v>410</v>
      </c>
      <c r="Y95" s="28"/>
      <c r="Z95" s="26"/>
      <c r="AA95" s="26"/>
      <c r="AB95" s="26"/>
      <c r="AC95" s="28" t="s">
        <v>518</v>
      </c>
      <c r="AD95" s="28" t="s">
        <v>519</v>
      </c>
      <c r="AE95" s="28" t="s">
        <v>520</v>
      </c>
    </row>
    <row r="96" spans="1:31" ht="35.1" customHeight="1" x14ac:dyDescent="0.25">
      <c r="A96" s="26">
        <v>15</v>
      </c>
      <c r="B96" s="26">
        <v>2018</v>
      </c>
      <c r="C96" s="27" t="s">
        <v>521</v>
      </c>
      <c r="D96" s="28" t="s">
        <v>918</v>
      </c>
      <c r="E96" s="27" t="s">
        <v>522</v>
      </c>
      <c r="F96" s="27" t="s">
        <v>18</v>
      </c>
      <c r="G96" s="27" t="s">
        <v>1263</v>
      </c>
      <c r="H96" s="28">
        <v>74.766300000000001</v>
      </c>
      <c r="I96" s="74" t="s">
        <v>2460</v>
      </c>
      <c r="J96" s="27" t="s">
        <v>4</v>
      </c>
      <c r="K96" s="26">
        <v>1</v>
      </c>
      <c r="L96" s="30">
        <v>43216</v>
      </c>
      <c r="M96" s="28"/>
      <c r="N96" s="28"/>
      <c r="O96" s="28"/>
      <c r="P96" s="28">
        <v>6.9607000000000001</v>
      </c>
      <c r="Q96" s="28" t="s">
        <v>411</v>
      </c>
      <c r="R96" s="28"/>
      <c r="S96" s="26"/>
      <c r="T96" s="28">
        <v>34.442900000000002</v>
      </c>
      <c r="U96" s="28"/>
      <c r="V96" s="28"/>
      <c r="W96" s="28"/>
      <c r="X96" s="28"/>
      <c r="Y96" s="28">
        <v>8.6745000000000001</v>
      </c>
      <c r="Z96" s="26" t="s">
        <v>523</v>
      </c>
      <c r="AA96" s="26"/>
      <c r="AB96" s="26"/>
      <c r="AC96" s="28"/>
      <c r="AD96" s="28"/>
      <c r="AE96" s="28"/>
    </row>
    <row r="97" spans="1:31" ht="35.1" customHeight="1" x14ac:dyDescent="0.25">
      <c r="A97" s="26">
        <v>16</v>
      </c>
      <c r="B97" s="26">
        <v>2018</v>
      </c>
      <c r="C97" s="27" t="s">
        <v>524</v>
      </c>
      <c r="D97" s="28" t="s">
        <v>919</v>
      </c>
      <c r="E97" s="27" t="s">
        <v>525</v>
      </c>
      <c r="F97" s="27" t="s">
        <v>71</v>
      </c>
      <c r="G97" s="27" t="s">
        <v>1279</v>
      </c>
      <c r="H97" s="28">
        <v>75.299800000000005</v>
      </c>
      <c r="I97" s="74" t="s">
        <v>2461</v>
      </c>
      <c r="J97" s="27" t="s">
        <v>4</v>
      </c>
      <c r="K97" s="26">
        <v>1</v>
      </c>
      <c r="L97" s="30">
        <v>43297</v>
      </c>
      <c r="M97" s="28"/>
      <c r="N97" s="28"/>
      <c r="O97" s="28"/>
      <c r="P97" s="28">
        <v>3.0381</v>
      </c>
      <c r="Q97" s="28" t="s">
        <v>526</v>
      </c>
      <c r="R97" s="28"/>
      <c r="S97" s="26"/>
      <c r="T97" s="28">
        <v>15.753299999999999</v>
      </c>
      <c r="U97" s="28"/>
      <c r="V97" s="28"/>
      <c r="W97" s="28">
        <v>29.696200000000001</v>
      </c>
      <c r="X97" s="28" t="s">
        <v>410</v>
      </c>
      <c r="Y97" s="28"/>
      <c r="Z97" s="26"/>
      <c r="AA97" s="26"/>
      <c r="AB97" s="26"/>
      <c r="AC97" s="28"/>
      <c r="AD97" s="28"/>
      <c r="AE97" s="28"/>
    </row>
    <row r="98" spans="1:31" ht="35.1" customHeight="1" x14ac:dyDescent="0.25">
      <c r="A98" s="26">
        <v>17</v>
      </c>
      <c r="B98" s="26">
        <v>2018</v>
      </c>
      <c r="C98" s="27" t="s">
        <v>527</v>
      </c>
      <c r="D98" s="28" t="s">
        <v>920</v>
      </c>
      <c r="E98" s="27" t="s">
        <v>528</v>
      </c>
      <c r="F98" s="27" t="s">
        <v>18</v>
      </c>
      <c r="G98" s="27"/>
      <c r="H98" s="28">
        <v>30.6952</v>
      </c>
      <c r="I98" s="74" t="s">
        <v>2462</v>
      </c>
      <c r="J98" s="27" t="s">
        <v>4</v>
      </c>
      <c r="K98" s="26">
        <v>3</v>
      </c>
      <c r="L98" s="30" t="s">
        <v>529</v>
      </c>
      <c r="M98" s="28"/>
      <c r="N98" s="28"/>
      <c r="O98" s="28"/>
      <c r="P98" s="28"/>
      <c r="Q98" s="28"/>
      <c r="R98" s="28"/>
      <c r="S98" s="26"/>
      <c r="T98" s="28">
        <v>5.0247000000000002</v>
      </c>
      <c r="U98" s="28"/>
      <c r="V98" s="28"/>
      <c r="W98" s="28"/>
      <c r="X98" s="28"/>
      <c r="Y98" s="28">
        <v>19.540099999999999</v>
      </c>
      <c r="Z98" s="26" t="s">
        <v>410</v>
      </c>
      <c r="AA98" s="26"/>
      <c r="AB98" s="26"/>
      <c r="AC98" s="28"/>
      <c r="AD98" s="28"/>
      <c r="AE98" s="28"/>
    </row>
    <row r="99" spans="1:31" ht="35.1" customHeight="1" x14ac:dyDescent="0.25">
      <c r="A99" s="26">
        <v>18</v>
      </c>
      <c r="B99" s="26">
        <v>2018</v>
      </c>
      <c r="C99" s="27" t="s">
        <v>530</v>
      </c>
      <c r="D99" s="28" t="s">
        <v>921</v>
      </c>
      <c r="E99" s="27" t="s">
        <v>531</v>
      </c>
      <c r="F99" s="27" t="s">
        <v>18</v>
      </c>
      <c r="G99" s="27" t="s">
        <v>1387</v>
      </c>
      <c r="H99" s="28">
        <v>50.438499999999998</v>
      </c>
      <c r="I99" s="74" t="s">
        <v>532</v>
      </c>
      <c r="J99" s="27" t="s">
        <v>4</v>
      </c>
      <c r="K99" s="26">
        <v>3</v>
      </c>
      <c r="L99" s="30">
        <v>43108</v>
      </c>
      <c r="M99" s="28"/>
      <c r="N99" s="28"/>
      <c r="O99" s="28"/>
      <c r="P99" s="28">
        <v>1.6195999999999999</v>
      </c>
      <c r="Q99" s="28" t="s">
        <v>533</v>
      </c>
      <c r="R99" s="28"/>
      <c r="S99" s="26"/>
      <c r="T99" s="28">
        <v>2.7650999999999999</v>
      </c>
      <c r="U99" s="28"/>
      <c r="V99" s="28"/>
      <c r="W99" s="28">
        <v>37.751100000000001</v>
      </c>
      <c r="X99" s="28" t="s">
        <v>410</v>
      </c>
      <c r="Y99" s="28"/>
      <c r="Z99" s="26"/>
      <c r="AA99" s="26"/>
      <c r="AB99" s="26"/>
      <c r="AC99" s="28" t="s">
        <v>534</v>
      </c>
      <c r="AD99" s="28" t="s">
        <v>535</v>
      </c>
      <c r="AE99" s="28" t="s">
        <v>536</v>
      </c>
    </row>
    <row r="100" spans="1:31" ht="35.1" customHeight="1" x14ac:dyDescent="0.25">
      <c r="A100" s="26">
        <v>19</v>
      </c>
      <c r="B100" s="26">
        <v>2018</v>
      </c>
      <c r="C100" s="27" t="s">
        <v>1388</v>
      </c>
      <c r="D100" s="28" t="s">
        <v>1389</v>
      </c>
      <c r="E100" s="27" t="s">
        <v>537</v>
      </c>
      <c r="F100" s="27" t="s">
        <v>18</v>
      </c>
      <c r="G100" s="27" t="s">
        <v>1263</v>
      </c>
      <c r="H100" s="28">
        <v>39.54</v>
      </c>
      <c r="I100" s="74" t="s">
        <v>539</v>
      </c>
      <c r="J100" s="27" t="s">
        <v>4</v>
      </c>
      <c r="K100" s="26">
        <v>1</v>
      </c>
      <c r="L100" s="30">
        <v>43377</v>
      </c>
      <c r="M100" s="28"/>
      <c r="N100" s="28"/>
      <c r="O100" s="28"/>
      <c r="P100" s="28">
        <v>1.0506</v>
      </c>
      <c r="Q100" s="28" t="s">
        <v>540</v>
      </c>
      <c r="R100" s="28"/>
      <c r="S100" s="26"/>
      <c r="T100" s="28"/>
      <c r="U100" s="28"/>
      <c r="V100" s="28"/>
      <c r="W100" s="28"/>
      <c r="X100" s="28"/>
      <c r="Y100" s="28"/>
      <c r="Z100" s="26"/>
      <c r="AA100" s="26"/>
      <c r="AB100" s="26"/>
      <c r="AC100" s="28"/>
      <c r="AD100" s="28"/>
      <c r="AE100" s="28"/>
    </row>
    <row r="101" spans="1:31" ht="35.1" customHeight="1" x14ac:dyDescent="0.25">
      <c r="A101" s="26">
        <v>20</v>
      </c>
      <c r="B101" s="26">
        <v>2018</v>
      </c>
      <c r="C101" s="27" t="s">
        <v>541</v>
      </c>
      <c r="D101" s="28" t="s">
        <v>922</v>
      </c>
      <c r="E101" s="27" t="s">
        <v>542</v>
      </c>
      <c r="F101" s="27" t="s">
        <v>77</v>
      </c>
      <c r="G101" s="27"/>
      <c r="H101" s="28">
        <v>837.19209999999998</v>
      </c>
      <c r="I101" s="74" t="s">
        <v>543</v>
      </c>
      <c r="J101" s="27" t="s">
        <v>64</v>
      </c>
      <c r="K101" s="26" t="s">
        <v>1000</v>
      </c>
      <c r="L101" s="30">
        <v>43160</v>
      </c>
      <c r="M101" s="28"/>
      <c r="N101" s="28"/>
      <c r="O101" s="28"/>
      <c r="P101" s="28">
        <v>3.2412000000000001</v>
      </c>
      <c r="Q101" s="28" t="s">
        <v>469</v>
      </c>
      <c r="R101" s="28"/>
      <c r="S101" s="26"/>
      <c r="T101" s="28">
        <v>693.43589999999995</v>
      </c>
      <c r="U101" s="28">
        <v>669.75340000000006</v>
      </c>
      <c r="V101" s="28">
        <v>23.682500000000001</v>
      </c>
      <c r="W101" s="28"/>
      <c r="X101" s="28"/>
      <c r="Y101" s="28">
        <v>68.165800000000004</v>
      </c>
      <c r="Z101" s="26">
        <v>2018</v>
      </c>
      <c r="AA101" s="26"/>
      <c r="AB101" s="26"/>
      <c r="AC101" s="28" t="s">
        <v>544</v>
      </c>
      <c r="AD101" s="28" t="s">
        <v>545</v>
      </c>
      <c r="AE101" s="28"/>
    </row>
    <row r="102" spans="1:31" ht="35.1" customHeight="1" x14ac:dyDescent="0.25">
      <c r="A102" s="26">
        <v>21</v>
      </c>
      <c r="B102" s="26">
        <v>2018</v>
      </c>
      <c r="C102" s="27" t="s">
        <v>546</v>
      </c>
      <c r="D102" s="28" t="s">
        <v>923</v>
      </c>
      <c r="E102" s="27" t="s">
        <v>547</v>
      </c>
      <c r="F102" s="27" t="s">
        <v>150</v>
      </c>
      <c r="G102" s="27" t="s">
        <v>1279</v>
      </c>
      <c r="H102" s="28">
        <v>73.502499999999998</v>
      </c>
      <c r="I102" s="74" t="s">
        <v>548</v>
      </c>
      <c r="J102" s="27" t="s">
        <v>4</v>
      </c>
      <c r="K102" s="26">
        <v>1</v>
      </c>
      <c r="L102" s="30">
        <v>43327</v>
      </c>
      <c r="M102" s="28"/>
      <c r="N102" s="28"/>
      <c r="O102" s="28"/>
      <c r="P102" s="28">
        <v>1.7879</v>
      </c>
      <c r="Q102" s="28" t="s">
        <v>533</v>
      </c>
      <c r="R102" s="28"/>
      <c r="S102" s="26"/>
      <c r="T102" s="28"/>
      <c r="U102" s="28"/>
      <c r="V102" s="28"/>
      <c r="W102" s="28"/>
      <c r="X102" s="28"/>
      <c r="Y102" s="28">
        <v>47.838700000000003</v>
      </c>
      <c r="Z102" s="26" t="s">
        <v>410</v>
      </c>
      <c r="AA102" s="26"/>
      <c r="AB102" s="26"/>
      <c r="AC102" s="28" t="s">
        <v>549</v>
      </c>
      <c r="AD102" s="28" t="s">
        <v>550</v>
      </c>
      <c r="AE102" s="28" t="s">
        <v>551</v>
      </c>
    </row>
    <row r="103" spans="1:31" ht="35.1" customHeight="1" x14ac:dyDescent="0.25">
      <c r="A103" s="26">
        <v>22</v>
      </c>
      <c r="B103" s="26">
        <v>2018</v>
      </c>
      <c r="C103" s="27" t="s">
        <v>1631</v>
      </c>
      <c r="D103" s="28" t="s">
        <v>924</v>
      </c>
      <c r="E103" s="27" t="s">
        <v>90</v>
      </c>
      <c r="F103" s="27" t="s">
        <v>350</v>
      </c>
      <c r="G103" s="27" t="s">
        <v>1265</v>
      </c>
      <c r="H103" s="28">
        <v>53.35</v>
      </c>
      <c r="I103" s="74" t="s">
        <v>552</v>
      </c>
      <c r="J103" s="27" t="s">
        <v>4</v>
      </c>
      <c r="K103" s="26">
        <v>1</v>
      </c>
      <c r="L103" s="30">
        <v>43175</v>
      </c>
      <c r="M103" s="28"/>
      <c r="N103" s="28"/>
      <c r="O103" s="28"/>
      <c r="P103" s="28">
        <v>0.90480000000000005</v>
      </c>
      <c r="Q103" s="28" t="s">
        <v>436</v>
      </c>
      <c r="R103" s="28"/>
      <c r="S103" s="26"/>
      <c r="T103" s="28">
        <v>12.5989</v>
      </c>
      <c r="U103" s="28"/>
      <c r="V103" s="28"/>
      <c r="W103" s="28"/>
      <c r="X103" s="28"/>
      <c r="Y103" s="28">
        <v>16.6022</v>
      </c>
      <c r="Z103" s="26" t="s">
        <v>523</v>
      </c>
      <c r="AA103" s="26"/>
      <c r="AB103" s="26"/>
      <c r="AC103" s="28" t="s">
        <v>553</v>
      </c>
      <c r="AD103" s="28" t="s">
        <v>554</v>
      </c>
      <c r="AE103" s="28" t="s">
        <v>555</v>
      </c>
    </row>
    <row r="104" spans="1:31" ht="35.1" customHeight="1" x14ac:dyDescent="0.25">
      <c r="A104" s="26">
        <v>23</v>
      </c>
      <c r="B104" s="26">
        <v>2018</v>
      </c>
      <c r="C104" s="27" t="s">
        <v>556</v>
      </c>
      <c r="D104" s="28" t="s">
        <v>925</v>
      </c>
      <c r="E104" s="27" t="s">
        <v>557</v>
      </c>
      <c r="F104" s="27" t="s">
        <v>18</v>
      </c>
      <c r="G104" s="27"/>
      <c r="H104" s="28">
        <v>47.447600000000001</v>
      </c>
      <c r="I104" s="74" t="s">
        <v>558</v>
      </c>
      <c r="J104" s="27" t="s">
        <v>4</v>
      </c>
      <c r="K104" s="26">
        <v>3</v>
      </c>
      <c r="L104" s="30">
        <v>43245</v>
      </c>
      <c r="M104" s="28"/>
      <c r="N104" s="28"/>
      <c r="O104" s="28"/>
      <c r="P104" s="28"/>
      <c r="Q104" s="28"/>
      <c r="R104" s="28"/>
      <c r="S104" s="26"/>
      <c r="T104" s="28">
        <v>5.6224999999999996</v>
      </c>
      <c r="U104" s="28"/>
      <c r="V104" s="28"/>
      <c r="W104" s="28"/>
      <c r="X104" s="28"/>
      <c r="Y104" s="28">
        <v>32.335500000000003</v>
      </c>
      <c r="Z104" s="26" t="s">
        <v>410</v>
      </c>
      <c r="AA104" s="26"/>
      <c r="AB104" s="26"/>
      <c r="AC104" s="28"/>
      <c r="AD104" s="28"/>
      <c r="AE104" s="28"/>
    </row>
    <row r="105" spans="1:31" ht="35.1" customHeight="1" x14ac:dyDescent="0.25">
      <c r="A105" s="26">
        <v>24</v>
      </c>
      <c r="B105" s="26">
        <v>2018</v>
      </c>
      <c r="C105" s="27" t="s">
        <v>559</v>
      </c>
      <c r="D105" s="28" t="s">
        <v>926</v>
      </c>
      <c r="E105" s="27" t="s">
        <v>560</v>
      </c>
      <c r="F105" s="27" t="s">
        <v>85</v>
      </c>
      <c r="G105" s="27" t="s">
        <v>1342</v>
      </c>
      <c r="H105" s="28">
        <v>64.663799999999995</v>
      </c>
      <c r="I105" s="74" t="s">
        <v>561</v>
      </c>
      <c r="J105" s="27" t="s">
        <v>4</v>
      </c>
      <c r="K105" s="26">
        <v>1</v>
      </c>
      <c r="L105" s="30">
        <v>43293</v>
      </c>
      <c r="M105" s="28"/>
      <c r="N105" s="28"/>
      <c r="O105" s="28"/>
      <c r="P105" s="28">
        <v>0.21740000000000001</v>
      </c>
      <c r="Q105" s="28">
        <v>2018</v>
      </c>
      <c r="R105" s="28"/>
      <c r="S105" s="26"/>
      <c r="T105" s="28">
        <v>29.717400000000001</v>
      </c>
      <c r="U105" s="28"/>
      <c r="V105" s="28"/>
      <c r="W105" s="28"/>
      <c r="X105" s="28"/>
      <c r="Y105" s="28">
        <v>12.577400000000001</v>
      </c>
      <c r="Z105" s="26" t="s">
        <v>562</v>
      </c>
      <c r="AA105" s="26"/>
      <c r="AB105" s="26"/>
      <c r="AC105" s="28" t="s">
        <v>563</v>
      </c>
      <c r="AD105" s="28" t="s">
        <v>564</v>
      </c>
      <c r="AE105" s="28" t="s">
        <v>565</v>
      </c>
    </row>
    <row r="106" spans="1:31" ht="35.1" customHeight="1" x14ac:dyDescent="0.25">
      <c r="A106" s="26">
        <v>25</v>
      </c>
      <c r="B106" s="26">
        <v>2018</v>
      </c>
      <c r="C106" s="27" t="s">
        <v>566</v>
      </c>
      <c r="D106" s="28" t="s">
        <v>927</v>
      </c>
      <c r="E106" s="27" t="s">
        <v>109</v>
      </c>
      <c r="F106" s="27" t="s">
        <v>2</v>
      </c>
      <c r="G106" s="27" t="s">
        <v>1280</v>
      </c>
      <c r="H106" s="28">
        <v>58.004399999999997</v>
      </c>
      <c r="I106" s="74" t="s">
        <v>567</v>
      </c>
      <c r="J106" s="27" t="s">
        <v>4</v>
      </c>
      <c r="K106" s="26">
        <v>1</v>
      </c>
      <c r="L106" s="30">
        <v>43383</v>
      </c>
      <c r="M106" s="28"/>
      <c r="N106" s="28"/>
      <c r="O106" s="28"/>
      <c r="P106" s="28">
        <v>6.0654000000000003</v>
      </c>
      <c r="Q106" s="28" t="s">
        <v>411</v>
      </c>
      <c r="R106" s="28"/>
      <c r="S106" s="26"/>
      <c r="T106" s="28">
        <v>11.209099999999999</v>
      </c>
      <c r="U106" s="28"/>
      <c r="V106" s="28"/>
      <c r="W106" s="28"/>
      <c r="X106" s="28"/>
      <c r="Y106" s="28">
        <v>13.790100000000001</v>
      </c>
      <c r="Z106" s="26" t="s">
        <v>410</v>
      </c>
      <c r="AA106" s="26"/>
      <c r="AB106" s="26"/>
      <c r="AC106" s="28"/>
      <c r="AD106" s="28"/>
      <c r="AE106" s="28"/>
    </row>
    <row r="107" spans="1:31" ht="35.1" customHeight="1" x14ac:dyDescent="0.25">
      <c r="A107" s="26">
        <v>26</v>
      </c>
      <c r="B107" s="26">
        <v>2018</v>
      </c>
      <c r="C107" s="27" t="s">
        <v>407</v>
      </c>
      <c r="D107" s="28" t="s">
        <v>895</v>
      </c>
      <c r="E107" s="27" t="s">
        <v>568</v>
      </c>
      <c r="F107" s="27" t="s">
        <v>18</v>
      </c>
      <c r="G107" s="27" t="s">
        <v>1263</v>
      </c>
      <c r="H107" s="28">
        <v>68.988699999999994</v>
      </c>
      <c r="I107" s="74" t="s">
        <v>569</v>
      </c>
      <c r="J107" s="27" t="s">
        <v>4</v>
      </c>
      <c r="K107" s="26">
        <v>1</v>
      </c>
      <c r="L107" s="30">
        <v>43368</v>
      </c>
      <c r="M107" s="28"/>
      <c r="N107" s="28"/>
      <c r="O107" s="28"/>
      <c r="P107" s="28">
        <v>0.45639999999999997</v>
      </c>
      <c r="Q107" s="28" t="s">
        <v>411</v>
      </c>
      <c r="R107" s="28">
        <v>5.9008000000000003</v>
      </c>
      <c r="S107" s="26" t="s">
        <v>411</v>
      </c>
      <c r="T107" s="28"/>
      <c r="U107" s="28"/>
      <c r="V107" s="28"/>
      <c r="W107" s="28"/>
      <c r="X107" s="28"/>
      <c r="Y107" s="28">
        <v>40.9039</v>
      </c>
      <c r="Z107" s="26" t="s">
        <v>410</v>
      </c>
      <c r="AA107" s="26"/>
      <c r="AB107" s="26"/>
      <c r="AC107" s="28" t="s">
        <v>570</v>
      </c>
      <c r="AD107" s="28" t="s">
        <v>571</v>
      </c>
      <c r="AE107" s="28" t="s">
        <v>572</v>
      </c>
    </row>
    <row r="108" spans="1:31" ht="35.1" customHeight="1" x14ac:dyDescent="0.25">
      <c r="A108" s="26">
        <v>27</v>
      </c>
      <c r="B108" s="26">
        <v>2018</v>
      </c>
      <c r="C108" s="27" t="s">
        <v>573</v>
      </c>
      <c r="D108" s="28" t="s">
        <v>928</v>
      </c>
      <c r="E108" s="27" t="s">
        <v>90</v>
      </c>
      <c r="F108" s="27" t="s">
        <v>2</v>
      </c>
      <c r="G108" s="27" t="s">
        <v>1263</v>
      </c>
      <c r="H108" s="28">
        <v>51.61</v>
      </c>
      <c r="I108" s="74" t="s">
        <v>574</v>
      </c>
      <c r="J108" s="27" t="s">
        <v>4</v>
      </c>
      <c r="K108" s="26">
        <v>1</v>
      </c>
      <c r="L108" s="30">
        <v>43383</v>
      </c>
      <c r="M108" s="28"/>
      <c r="N108" s="28"/>
      <c r="O108" s="28"/>
      <c r="P108" s="28"/>
      <c r="Q108" s="28"/>
      <c r="R108" s="28"/>
      <c r="S108" s="26"/>
      <c r="T108" s="28">
        <v>16.051600000000001</v>
      </c>
      <c r="U108" s="28"/>
      <c r="V108" s="28"/>
      <c r="W108" s="28"/>
      <c r="X108" s="28"/>
      <c r="Y108" s="28"/>
      <c r="Z108" s="26"/>
      <c r="AA108" s="26"/>
      <c r="AB108" s="26"/>
      <c r="AC108" s="28" t="s">
        <v>575</v>
      </c>
      <c r="AD108" s="28" t="s">
        <v>576</v>
      </c>
      <c r="AE108" s="28" t="s">
        <v>577</v>
      </c>
    </row>
    <row r="109" spans="1:31" ht="35.1" customHeight="1" x14ac:dyDescent="0.25">
      <c r="A109" s="26">
        <v>28</v>
      </c>
      <c r="B109" s="26">
        <v>2018</v>
      </c>
      <c r="C109" s="27" t="s">
        <v>578</v>
      </c>
      <c r="D109" s="28" t="s">
        <v>929</v>
      </c>
      <c r="E109" s="27" t="s">
        <v>579</v>
      </c>
      <c r="F109" s="27" t="s">
        <v>18</v>
      </c>
      <c r="G109" s="27" t="s">
        <v>1261</v>
      </c>
      <c r="H109" s="28">
        <v>47.914099999999998</v>
      </c>
      <c r="I109" s="74" t="s">
        <v>580</v>
      </c>
      <c r="J109" s="27" t="s">
        <v>4</v>
      </c>
      <c r="K109" s="26">
        <v>1</v>
      </c>
      <c r="L109" s="30">
        <v>43298</v>
      </c>
      <c r="M109" s="28"/>
      <c r="N109" s="28"/>
      <c r="O109" s="28"/>
      <c r="P109" s="28">
        <v>0.55910000000000004</v>
      </c>
      <c r="Q109" s="28">
        <v>2018</v>
      </c>
      <c r="R109" s="28"/>
      <c r="S109" s="26"/>
      <c r="T109" s="28">
        <v>5.2702</v>
      </c>
      <c r="U109" s="28"/>
      <c r="V109" s="28"/>
      <c r="W109" s="28"/>
      <c r="X109" s="28"/>
      <c r="Y109" s="28">
        <v>15.9742</v>
      </c>
      <c r="Z109" s="26" t="s">
        <v>410</v>
      </c>
      <c r="AA109" s="26"/>
      <c r="AB109" s="26"/>
      <c r="AC109" s="28"/>
      <c r="AD109" s="28"/>
      <c r="AE109" s="28"/>
    </row>
    <row r="110" spans="1:31" ht="35.1" customHeight="1" x14ac:dyDescent="0.25">
      <c r="A110" s="26">
        <v>29</v>
      </c>
      <c r="B110" s="26">
        <v>2018</v>
      </c>
      <c r="C110" s="27" t="s">
        <v>581</v>
      </c>
      <c r="D110" s="28" t="s">
        <v>930</v>
      </c>
      <c r="E110" s="27" t="s">
        <v>474</v>
      </c>
      <c r="F110" s="27" t="s">
        <v>350</v>
      </c>
      <c r="G110" s="27" t="s">
        <v>1390</v>
      </c>
      <c r="H110" s="28">
        <v>17.1282</v>
      </c>
      <c r="I110" s="74" t="s">
        <v>582</v>
      </c>
      <c r="J110" s="27" t="s">
        <v>4</v>
      </c>
      <c r="K110" s="26">
        <v>1</v>
      </c>
      <c r="L110" s="30">
        <v>43451</v>
      </c>
      <c r="M110" s="28"/>
      <c r="N110" s="28"/>
      <c r="O110" s="28"/>
      <c r="P110" s="28"/>
      <c r="Q110" s="28"/>
      <c r="R110" s="28"/>
      <c r="S110" s="26"/>
      <c r="T110" s="28">
        <v>1.1440999999999999</v>
      </c>
      <c r="U110" s="28"/>
      <c r="V110" s="28"/>
      <c r="W110" s="28"/>
      <c r="X110" s="28"/>
      <c r="Y110" s="28">
        <v>2.4990000000000001</v>
      </c>
      <c r="Z110" s="26" t="s">
        <v>583</v>
      </c>
      <c r="AA110" s="26"/>
      <c r="AB110" s="26"/>
      <c r="AC110" s="28"/>
      <c r="AD110" s="28"/>
      <c r="AE110" s="28"/>
    </row>
    <row r="111" spans="1:31" ht="35.1" customHeight="1" x14ac:dyDescent="0.25">
      <c r="A111" s="26">
        <v>30</v>
      </c>
      <c r="B111" s="26">
        <v>2018</v>
      </c>
      <c r="C111" s="27" t="s">
        <v>584</v>
      </c>
      <c r="D111" s="28" t="s">
        <v>931</v>
      </c>
      <c r="E111" s="27" t="s">
        <v>109</v>
      </c>
      <c r="F111" s="27" t="s">
        <v>2</v>
      </c>
      <c r="G111" s="27" t="s">
        <v>1263</v>
      </c>
      <c r="H111" s="28">
        <v>62.113900000000001</v>
      </c>
      <c r="I111" s="74" t="s">
        <v>585</v>
      </c>
      <c r="J111" s="27" t="s">
        <v>4</v>
      </c>
      <c r="K111" s="26">
        <v>1</v>
      </c>
      <c r="L111" s="30">
        <v>43388</v>
      </c>
      <c r="M111" s="28"/>
      <c r="N111" s="28"/>
      <c r="O111" s="28"/>
      <c r="P111" s="28"/>
      <c r="Q111" s="28"/>
      <c r="R111" s="28">
        <v>1.8883000000000001</v>
      </c>
      <c r="S111" s="26" t="s">
        <v>586</v>
      </c>
      <c r="T111" s="28">
        <v>16.581700000000001</v>
      </c>
      <c r="U111" s="28"/>
      <c r="V111" s="28"/>
      <c r="W111" s="28"/>
      <c r="X111" s="28"/>
      <c r="Y111" s="28">
        <v>21.5654</v>
      </c>
      <c r="Z111" s="26" t="s">
        <v>410</v>
      </c>
      <c r="AA111" s="26"/>
      <c r="AB111" s="26"/>
      <c r="AC111" s="28"/>
      <c r="AD111" s="28"/>
      <c r="AE111" s="28"/>
    </row>
    <row r="112" spans="1:31" ht="35.1" customHeight="1" x14ac:dyDescent="0.25">
      <c r="A112" s="26">
        <v>31</v>
      </c>
      <c r="B112" s="26">
        <v>2018</v>
      </c>
      <c r="C112" s="27" t="s">
        <v>587</v>
      </c>
      <c r="D112" s="28" t="s">
        <v>932</v>
      </c>
      <c r="E112" s="27" t="s">
        <v>1391</v>
      </c>
      <c r="F112" s="27" t="s">
        <v>456</v>
      </c>
      <c r="G112" s="27"/>
      <c r="H112" s="28">
        <v>91.543899999999994</v>
      </c>
      <c r="I112" s="74" t="s">
        <v>1195</v>
      </c>
      <c r="J112" s="27" t="s">
        <v>4</v>
      </c>
      <c r="K112" s="26">
        <v>1</v>
      </c>
      <c r="L112" s="30">
        <v>43371</v>
      </c>
      <c r="M112" s="28"/>
      <c r="N112" s="28"/>
      <c r="O112" s="28"/>
      <c r="P112" s="28">
        <v>0.30930000000000002</v>
      </c>
      <c r="Q112" s="28" t="s">
        <v>540</v>
      </c>
      <c r="R112" s="28">
        <v>0.7802</v>
      </c>
      <c r="S112" s="26" t="s">
        <v>540</v>
      </c>
      <c r="T112" s="28">
        <v>39.988399999999999</v>
      </c>
      <c r="U112" s="28"/>
      <c r="V112" s="28"/>
      <c r="W112" s="28"/>
      <c r="X112" s="28"/>
      <c r="Y112" s="28">
        <v>33.537199999999999</v>
      </c>
      <c r="Z112" s="26" t="s">
        <v>468</v>
      </c>
      <c r="AA112" s="26"/>
      <c r="AB112" s="26"/>
      <c r="AC112" s="28" t="s">
        <v>588</v>
      </c>
      <c r="AD112" s="28" t="s">
        <v>589</v>
      </c>
      <c r="AE112" s="28" t="s">
        <v>590</v>
      </c>
    </row>
    <row r="113" spans="1:31" ht="35.1" customHeight="1" x14ac:dyDescent="0.25">
      <c r="A113" s="26">
        <v>32</v>
      </c>
      <c r="B113" s="26">
        <v>2018</v>
      </c>
      <c r="C113" s="27" t="s">
        <v>591</v>
      </c>
      <c r="D113" s="28" t="s">
        <v>933</v>
      </c>
      <c r="E113" s="27" t="s">
        <v>244</v>
      </c>
      <c r="F113" s="27" t="s">
        <v>150</v>
      </c>
      <c r="G113" s="27"/>
      <c r="H113" s="28">
        <v>90.115700000000004</v>
      </c>
      <c r="I113" s="74" t="s">
        <v>592</v>
      </c>
      <c r="J113" s="27" t="s">
        <v>4</v>
      </c>
      <c r="K113" s="26">
        <v>1</v>
      </c>
      <c r="L113" s="30">
        <v>43171</v>
      </c>
      <c r="M113" s="28"/>
      <c r="N113" s="28"/>
      <c r="O113" s="28"/>
      <c r="P113" s="28">
        <v>0.72070000000000001</v>
      </c>
      <c r="Q113" s="28">
        <v>2018</v>
      </c>
      <c r="R113" s="28"/>
      <c r="S113" s="26"/>
      <c r="T113" s="28">
        <v>41.782600000000002</v>
      </c>
      <c r="U113" s="28"/>
      <c r="V113" s="28"/>
      <c r="W113" s="28"/>
      <c r="X113" s="28"/>
      <c r="Y113" s="28">
        <v>19.2744</v>
      </c>
      <c r="Z113" s="26" t="s">
        <v>411</v>
      </c>
      <c r="AA113" s="26"/>
      <c r="AB113" s="26"/>
      <c r="AC113" s="28" t="s">
        <v>593</v>
      </c>
      <c r="AD113" s="28" t="s">
        <v>594</v>
      </c>
      <c r="AE113" s="28" t="s">
        <v>595</v>
      </c>
    </row>
    <row r="114" spans="1:31" ht="35.1" customHeight="1" x14ac:dyDescent="0.25">
      <c r="A114" s="26">
        <v>33</v>
      </c>
      <c r="B114" s="29">
        <v>2018</v>
      </c>
      <c r="C114" s="27" t="s">
        <v>3635</v>
      </c>
      <c r="D114" s="28" t="s">
        <v>934</v>
      </c>
      <c r="E114" s="27" t="s">
        <v>1266</v>
      </c>
      <c r="F114" s="27" t="s">
        <v>150</v>
      </c>
      <c r="G114" s="27" t="s">
        <v>1259</v>
      </c>
      <c r="H114" s="28">
        <v>76.250600000000006</v>
      </c>
      <c r="I114" s="74" t="s">
        <v>596</v>
      </c>
      <c r="J114" s="27" t="s">
        <v>4</v>
      </c>
      <c r="K114" s="26">
        <v>1</v>
      </c>
      <c r="L114" s="30">
        <v>43445</v>
      </c>
      <c r="M114" s="28"/>
      <c r="N114" s="28"/>
      <c r="O114" s="28"/>
      <c r="P114" s="28">
        <v>3.0769000000000002</v>
      </c>
      <c r="Q114" s="28" t="s">
        <v>1120</v>
      </c>
      <c r="R114" s="28"/>
      <c r="S114" s="26"/>
      <c r="T114" s="28">
        <v>7.2046000000000001</v>
      </c>
      <c r="U114" s="28"/>
      <c r="V114" s="28"/>
      <c r="W114" s="28"/>
      <c r="X114" s="28"/>
      <c r="Y114" s="28"/>
      <c r="Z114" s="26"/>
      <c r="AA114" s="26"/>
      <c r="AB114" s="26"/>
      <c r="AC114" s="28" t="s">
        <v>742</v>
      </c>
      <c r="AD114" s="28" t="s">
        <v>1121</v>
      </c>
      <c r="AE114" s="28" t="s">
        <v>1122</v>
      </c>
    </row>
    <row r="115" spans="1:31" ht="35.1" customHeight="1" x14ac:dyDescent="0.25">
      <c r="A115" s="26">
        <v>34</v>
      </c>
      <c r="B115" s="26">
        <v>2018</v>
      </c>
      <c r="C115" s="27" t="s">
        <v>599</v>
      </c>
      <c r="D115" s="28" t="s">
        <v>936</v>
      </c>
      <c r="E115" s="27" t="s">
        <v>600</v>
      </c>
      <c r="F115" s="27" t="s">
        <v>2</v>
      </c>
      <c r="G115" s="27"/>
      <c r="H115" s="28">
        <v>1661.4441999999999</v>
      </c>
      <c r="I115" s="74" t="s">
        <v>601</v>
      </c>
      <c r="J115" s="27" t="s">
        <v>64</v>
      </c>
      <c r="K115" s="26">
        <v>1</v>
      </c>
      <c r="L115" s="30">
        <v>43264</v>
      </c>
      <c r="M115" s="28"/>
      <c r="N115" s="28"/>
      <c r="O115" s="28"/>
      <c r="P115" s="28">
        <v>31.2713</v>
      </c>
      <c r="Q115" s="28" t="s">
        <v>411</v>
      </c>
      <c r="R115" s="28"/>
      <c r="S115" s="26"/>
      <c r="T115" s="28">
        <v>798.71360000000004</v>
      </c>
      <c r="U115" s="28"/>
      <c r="V115" s="28"/>
      <c r="W115" s="28">
        <v>19.081499999999998</v>
      </c>
      <c r="X115" s="28" t="s">
        <v>410</v>
      </c>
      <c r="Y115" s="28">
        <v>13.868499999999999</v>
      </c>
      <c r="Z115" s="26" t="s">
        <v>410</v>
      </c>
      <c r="AA115" s="26"/>
      <c r="AB115" s="26"/>
      <c r="AC115" s="28" t="s">
        <v>602</v>
      </c>
      <c r="AD115" s="28" t="s">
        <v>1393</v>
      </c>
      <c r="AE115" s="28" t="s">
        <v>603</v>
      </c>
    </row>
    <row r="116" spans="1:31" ht="35.1" customHeight="1" x14ac:dyDescent="0.25">
      <c r="A116" s="26">
        <v>35</v>
      </c>
      <c r="B116" s="26">
        <v>2018</v>
      </c>
      <c r="C116" s="27" t="s">
        <v>614</v>
      </c>
      <c r="D116" s="28" t="s">
        <v>938</v>
      </c>
      <c r="E116" s="27" t="s">
        <v>615</v>
      </c>
      <c r="F116" s="27" t="s">
        <v>55</v>
      </c>
      <c r="G116" s="27" t="s">
        <v>1263</v>
      </c>
      <c r="H116" s="28">
        <v>313.82229999999998</v>
      </c>
      <c r="I116" s="74" t="s">
        <v>616</v>
      </c>
      <c r="J116" s="27" t="s">
        <v>4</v>
      </c>
      <c r="K116" s="26">
        <v>1</v>
      </c>
      <c r="L116" s="30">
        <v>43322</v>
      </c>
      <c r="M116" s="28"/>
      <c r="N116" s="28"/>
      <c r="O116" s="28"/>
      <c r="P116" s="28">
        <v>14.7743</v>
      </c>
      <c r="Q116" s="28" t="s">
        <v>411</v>
      </c>
      <c r="R116" s="28">
        <v>3.1442000000000001</v>
      </c>
      <c r="S116" s="26" t="s">
        <v>411</v>
      </c>
      <c r="T116" s="28">
        <v>19.5943</v>
      </c>
      <c r="U116" s="28"/>
      <c r="V116" s="28"/>
      <c r="W116" s="28"/>
      <c r="X116" s="28"/>
      <c r="Y116" s="28">
        <v>26.744599999999998</v>
      </c>
      <c r="Z116" s="26" t="s">
        <v>410</v>
      </c>
      <c r="AA116" s="26"/>
      <c r="AB116" s="26"/>
      <c r="AC116" s="28" t="s">
        <v>617</v>
      </c>
      <c r="AD116" s="28" t="s">
        <v>618</v>
      </c>
      <c r="AE116" s="28" t="s">
        <v>619</v>
      </c>
    </row>
    <row r="117" spans="1:31" ht="35.1" customHeight="1" x14ac:dyDescent="0.25">
      <c r="A117" s="26">
        <v>36</v>
      </c>
      <c r="B117" s="26">
        <v>2018</v>
      </c>
      <c r="C117" s="27" t="s">
        <v>604</v>
      </c>
      <c r="D117" s="28" t="s">
        <v>937</v>
      </c>
      <c r="E117" s="27" t="s">
        <v>605</v>
      </c>
      <c r="F117" s="27" t="s">
        <v>85</v>
      </c>
      <c r="G117" s="27" t="s">
        <v>1372</v>
      </c>
      <c r="H117" s="28">
        <v>389.5616</v>
      </c>
      <c r="I117" s="74" t="s">
        <v>606</v>
      </c>
      <c r="J117" s="27" t="s">
        <v>4</v>
      </c>
      <c r="K117" s="26">
        <v>1</v>
      </c>
      <c r="L117" s="30">
        <v>43102</v>
      </c>
      <c r="M117" s="28"/>
      <c r="N117" s="28"/>
      <c r="O117" s="28"/>
      <c r="P117" s="28">
        <v>12.603300000000001</v>
      </c>
      <c r="Q117" s="28" t="s">
        <v>411</v>
      </c>
      <c r="R117" s="28"/>
      <c r="S117" s="26"/>
      <c r="T117" s="28">
        <v>31.4252</v>
      </c>
      <c r="U117" s="28"/>
      <c r="V117" s="28"/>
      <c r="W117" s="28"/>
      <c r="X117" s="28"/>
      <c r="Y117" s="28"/>
      <c r="Z117" s="26"/>
      <c r="AA117" s="26"/>
      <c r="AB117" s="26"/>
      <c r="AC117" s="28" t="s">
        <v>607</v>
      </c>
      <c r="AD117" s="28" t="s">
        <v>1392</v>
      </c>
      <c r="AE117" s="28" t="s">
        <v>608</v>
      </c>
    </row>
    <row r="118" spans="1:31" ht="35.1" customHeight="1" x14ac:dyDescent="0.25">
      <c r="A118" s="26">
        <v>37</v>
      </c>
      <c r="B118" s="26">
        <v>2018</v>
      </c>
      <c r="C118" s="27" t="s">
        <v>604</v>
      </c>
      <c r="D118" s="28" t="s">
        <v>937</v>
      </c>
      <c r="E118" s="27" t="s">
        <v>609</v>
      </c>
      <c r="F118" s="27" t="s">
        <v>85</v>
      </c>
      <c r="G118" s="27" t="s">
        <v>1342</v>
      </c>
      <c r="H118" s="28">
        <v>292.80130000000003</v>
      </c>
      <c r="I118" s="74" t="s">
        <v>610</v>
      </c>
      <c r="J118" s="27" t="s">
        <v>4</v>
      </c>
      <c r="K118" s="26">
        <v>1</v>
      </c>
      <c r="L118" s="30">
        <v>43178</v>
      </c>
      <c r="M118" s="28"/>
      <c r="N118" s="28"/>
      <c r="O118" s="28"/>
      <c r="P118" s="28">
        <v>3.32</v>
      </c>
      <c r="Q118" s="28" t="s">
        <v>411</v>
      </c>
      <c r="R118" s="28">
        <v>2.5649000000000002</v>
      </c>
      <c r="S118" s="26" t="s">
        <v>411</v>
      </c>
      <c r="T118" s="28">
        <v>157.98949999999999</v>
      </c>
      <c r="U118" s="28"/>
      <c r="V118" s="28"/>
      <c r="W118" s="28"/>
      <c r="X118" s="28"/>
      <c r="Y118" s="28">
        <v>25.4541</v>
      </c>
      <c r="Z118" s="26" t="s">
        <v>410</v>
      </c>
      <c r="AA118" s="26"/>
      <c r="AB118" s="26"/>
      <c r="AC118" s="28" t="s">
        <v>611</v>
      </c>
      <c r="AD118" s="28" t="s">
        <v>612</v>
      </c>
      <c r="AE118" s="28" t="s">
        <v>613</v>
      </c>
    </row>
    <row r="119" spans="1:31" ht="35.1" customHeight="1" x14ac:dyDescent="0.25">
      <c r="A119" s="26">
        <v>38</v>
      </c>
      <c r="B119" s="26">
        <v>2018</v>
      </c>
      <c r="C119" s="27" t="s">
        <v>620</v>
      </c>
      <c r="D119" s="28" t="s">
        <v>939</v>
      </c>
      <c r="E119" s="27" t="s">
        <v>621</v>
      </c>
      <c r="F119" s="27" t="s">
        <v>350</v>
      </c>
      <c r="G119" s="27" t="s">
        <v>1265</v>
      </c>
      <c r="H119" s="28">
        <v>52.210900000000002</v>
      </c>
      <c r="I119" s="74" t="s">
        <v>622</v>
      </c>
      <c r="J119" s="27" t="s">
        <v>4</v>
      </c>
      <c r="K119" s="26">
        <v>1</v>
      </c>
      <c r="L119" s="30">
        <v>43308</v>
      </c>
      <c r="M119" s="28"/>
      <c r="N119" s="28"/>
      <c r="O119" s="28"/>
      <c r="P119" s="28">
        <v>0.28389999999999999</v>
      </c>
      <c r="Q119" s="28">
        <v>2018</v>
      </c>
      <c r="R119" s="28"/>
      <c r="S119" s="26"/>
      <c r="T119" s="28">
        <v>6.6550000000000002</v>
      </c>
      <c r="U119" s="28"/>
      <c r="V119" s="28"/>
      <c r="W119" s="28"/>
      <c r="X119" s="28"/>
      <c r="Y119" s="28">
        <v>16.169</v>
      </c>
      <c r="Z119" s="26" t="s">
        <v>410</v>
      </c>
      <c r="AA119" s="26"/>
      <c r="AB119" s="26"/>
      <c r="AC119" s="28" t="s">
        <v>623</v>
      </c>
      <c r="AD119" s="28" t="s">
        <v>624</v>
      </c>
      <c r="AE119" s="28" t="s">
        <v>625</v>
      </c>
    </row>
    <row r="120" spans="1:31" ht="35.1" customHeight="1" x14ac:dyDescent="0.25">
      <c r="A120" s="26">
        <v>39</v>
      </c>
      <c r="B120" s="26">
        <v>2018</v>
      </c>
      <c r="C120" s="27" t="s">
        <v>626</v>
      </c>
      <c r="D120" s="28" t="s">
        <v>940</v>
      </c>
      <c r="E120" s="27" t="s">
        <v>627</v>
      </c>
      <c r="F120" s="27" t="s">
        <v>18</v>
      </c>
      <c r="G120" s="27" t="s">
        <v>1261</v>
      </c>
      <c r="H120" s="28">
        <v>78.17</v>
      </c>
      <c r="I120" s="74" t="s">
        <v>628</v>
      </c>
      <c r="J120" s="27" t="s">
        <v>4</v>
      </c>
      <c r="K120" s="26" t="s">
        <v>999</v>
      </c>
      <c r="L120" s="30">
        <v>43182</v>
      </c>
      <c r="M120" s="28"/>
      <c r="N120" s="28"/>
      <c r="O120" s="28"/>
      <c r="P120" s="28">
        <v>0.67059999999999997</v>
      </c>
      <c r="Q120" s="28" t="s">
        <v>533</v>
      </c>
      <c r="R120" s="28"/>
      <c r="S120" s="26"/>
      <c r="T120" s="28">
        <v>28.305199999999999</v>
      </c>
      <c r="U120" s="28"/>
      <c r="V120" s="28"/>
      <c r="W120" s="28"/>
      <c r="X120" s="28"/>
      <c r="Y120" s="28">
        <v>4.3606999999999996</v>
      </c>
      <c r="Z120" s="26" t="s">
        <v>417</v>
      </c>
      <c r="AA120" s="26"/>
      <c r="AB120" s="26"/>
      <c r="AC120" s="28" t="s">
        <v>629</v>
      </c>
      <c r="AD120" s="28" t="s">
        <v>630</v>
      </c>
      <c r="AE120" s="28" t="s">
        <v>631</v>
      </c>
    </row>
    <row r="121" spans="1:31" ht="35.1" customHeight="1" x14ac:dyDescent="0.25">
      <c r="A121" s="26">
        <v>40</v>
      </c>
      <c r="B121" s="26">
        <v>2018</v>
      </c>
      <c r="C121" s="27" t="s">
        <v>1394</v>
      </c>
      <c r="D121" s="28" t="s">
        <v>941</v>
      </c>
      <c r="E121" s="27" t="s">
        <v>632</v>
      </c>
      <c r="F121" s="27" t="s">
        <v>85</v>
      </c>
      <c r="G121" s="27" t="s">
        <v>1372</v>
      </c>
      <c r="H121" s="28">
        <v>200.04859999999999</v>
      </c>
      <c r="I121" s="74" t="s">
        <v>633</v>
      </c>
      <c r="J121" s="27" t="s">
        <v>4</v>
      </c>
      <c r="K121" s="26">
        <v>1</v>
      </c>
      <c r="L121" s="30">
        <v>43158</v>
      </c>
      <c r="M121" s="28"/>
      <c r="N121" s="28"/>
      <c r="O121" s="28"/>
      <c r="P121" s="28">
        <v>8.7161000000000008</v>
      </c>
      <c r="Q121" s="28" t="s">
        <v>411</v>
      </c>
      <c r="R121" s="28"/>
      <c r="S121" s="26"/>
      <c r="T121" s="28">
        <v>59.069699999999997</v>
      </c>
      <c r="U121" s="28"/>
      <c r="V121" s="28"/>
      <c r="W121" s="28"/>
      <c r="X121" s="28"/>
      <c r="Y121" s="28"/>
      <c r="Z121" s="26"/>
      <c r="AA121" s="26"/>
      <c r="AB121" s="26"/>
      <c r="AC121" s="28" t="s">
        <v>634</v>
      </c>
      <c r="AD121" s="28" t="s">
        <v>635</v>
      </c>
      <c r="AE121" s="28"/>
    </row>
    <row r="122" spans="1:31" ht="35.1" customHeight="1" x14ac:dyDescent="0.25">
      <c r="A122" s="26">
        <v>41</v>
      </c>
      <c r="B122" s="26">
        <v>2018</v>
      </c>
      <c r="C122" s="27" t="s">
        <v>636</v>
      </c>
      <c r="D122" s="28" t="s">
        <v>942</v>
      </c>
      <c r="E122" s="27" t="s">
        <v>637</v>
      </c>
      <c r="F122" s="27" t="s">
        <v>140</v>
      </c>
      <c r="G122" s="27"/>
      <c r="H122" s="28">
        <v>100.0044</v>
      </c>
      <c r="I122" s="74" t="s">
        <v>638</v>
      </c>
      <c r="J122" s="27" t="s">
        <v>4</v>
      </c>
      <c r="K122" s="26">
        <v>1</v>
      </c>
      <c r="L122" s="30">
        <v>43166</v>
      </c>
      <c r="M122" s="28"/>
      <c r="N122" s="28"/>
      <c r="O122" s="28"/>
      <c r="P122" s="28">
        <v>0.25609999999999999</v>
      </c>
      <c r="Q122" s="28">
        <v>2018</v>
      </c>
      <c r="R122" s="28"/>
      <c r="S122" s="26"/>
      <c r="T122" s="28">
        <v>34.184699999999999</v>
      </c>
      <c r="U122" s="28"/>
      <c r="V122" s="28"/>
      <c r="W122" s="28"/>
      <c r="X122" s="28"/>
      <c r="Y122" s="28"/>
      <c r="Z122" s="26"/>
      <c r="AA122" s="26"/>
      <c r="AB122" s="26"/>
      <c r="AC122" s="28" t="s">
        <v>639</v>
      </c>
      <c r="AD122" s="28" t="s">
        <v>640</v>
      </c>
      <c r="AE122" s="28" t="s">
        <v>641</v>
      </c>
    </row>
    <row r="123" spans="1:31" ht="35.1" customHeight="1" x14ac:dyDescent="0.25">
      <c r="A123" s="26">
        <v>42</v>
      </c>
      <c r="B123" s="26">
        <v>2018</v>
      </c>
      <c r="C123" s="27" t="s">
        <v>642</v>
      </c>
      <c r="D123" s="28" t="s">
        <v>943</v>
      </c>
      <c r="E123" s="27" t="s">
        <v>2463</v>
      </c>
      <c r="F123" s="27" t="s">
        <v>150</v>
      </c>
      <c r="G123" s="27"/>
      <c r="H123" s="28">
        <v>48.2729</v>
      </c>
      <c r="I123" s="74" t="s">
        <v>643</v>
      </c>
      <c r="J123" s="27" t="s">
        <v>4</v>
      </c>
      <c r="K123" s="26">
        <v>1</v>
      </c>
      <c r="L123" s="30">
        <v>43322</v>
      </c>
      <c r="M123" s="28"/>
      <c r="N123" s="28"/>
      <c r="O123" s="28"/>
      <c r="P123" s="28">
        <v>0.67710000000000004</v>
      </c>
      <c r="Q123" s="28" t="s">
        <v>458</v>
      </c>
      <c r="R123" s="28">
        <v>1.3726</v>
      </c>
      <c r="S123" s="26" t="s">
        <v>458</v>
      </c>
      <c r="T123" s="28">
        <v>22.3249</v>
      </c>
      <c r="U123" s="28"/>
      <c r="V123" s="28"/>
      <c r="W123" s="28"/>
      <c r="X123" s="28"/>
      <c r="Y123" s="28">
        <v>7.3032000000000004</v>
      </c>
      <c r="Z123" s="26" t="s">
        <v>411</v>
      </c>
      <c r="AA123" s="26"/>
      <c r="AB123" s="26"/>
      <c r="AC123" s="28" t="s">
        <v>475</v>
      </c>
      <c r="AD123" s="28" t="s">
        <v>644</v>
      </c>
      <c r="AE123" s="28" t="s">
        <v>645</v>
      </c>
    </row>
    <row r="124" spans="1:31" ht="35.1" customHeight="1" x14ac:dyDescent="0.25">
      <c r="A124" s="26">
        <v>43</v>
      </c>
      <c r="B124" s="26">
        <v>2018</v>
      </c>
      <c r="C124" s="27" t="s">
        <v>646</v>
      </c>
      <c r="D124" s="28" t="s">
        <v>944</v>
      </c>
      <c r="E124" s="27" t="s">
        <v>647</v>
      </c>
      <c r="F124" s="27" t="s">
        <v>55</v>
      </c>
      <c r="G124" s="27" t="s">
        <v>1263</v>
      </c>
      <c r="H124" s="28">
        <v>40.741999999999997</v>
      </c>
      <c r="I124" s="74" t="s">
        <v>648</v>
      </c>
      <c r="J124" s="27" t="s">
        <v>4</v>
      </c>
      <c r="K124" s="26">
        <v>1</v>
      </c>
      <c r="L124" s="30">
        <v>43131</v>
      </c>
      <c r="M124" s="28"/>
      <c r="N124" s="28"/>
      <c r="O124" s="28"/>
      <c r="P124" s="28">
        <v>5.1680999999999999</v>
      </c>
      <c r="Q124" s="28" t="s">
        <v>411</v>
      </c>
      <c r="R124" s="28"/>
      <c r="S124" s="26"/>
      <c r="T124" s="28"/>
      <c r="U124" s="28"/>
      <c r="V124" s="28"/>
      <c r="W124" s="28"/>
      <c r="X124" s="28"/>
      <c r="Y124" s="28"/>
      <c r="Z124" s="26"/>
      <c r="AA124" s="26"/>
      <c r="AB124" s="26"/>
      <c r="AC124" s="28" t="s">
        <v>649</v>
      </c>
      <c r="AD124" s="28" t="s">
        <v>650</v>
      </c>
      <c r="AE124" s="28" t="s">
        <v>651</v>
      </c>
    </row>
    <row r="125" spans="1:31" ht="35.1" customHeight="1" x14ac:dyDescent="0.25">
      <c r="A125" s="26">
        <v>44</v>
      </c>
      <c r="B125" s="26">
        <v>2018</v>
      </c>
      <c r="C125" s="27" t="s">
        <v>652</v>
      </c>
      <c r="D125" s="28" t="s">
        <v>945</v>
      </c>
      <c r="E125" s="27" t="s">
        <v>653</v>
      </c>
      <c r="F125" s="27" t="s">
        <v>71</v>
      </c>
      <c r="G125" s="27" t="s">
        <v>1279</v>
      </c>
      <c r="H125" s="28">
        <v>86.960899999999995</v>
      </c>
      <c r="I125" s="74" t="s">
        <v>654</v>
      </c>
      <c r="J125" s="27" t="s">
        <v>4</v>
      </c>
      <c r="K125" s="26">
        <v>1</v>
      </c>
      <c r="L125" s="30">
        <v>43158</v>
      </c>
      <c r="M125" s="28"/>
      <c r="N125" s="28"/>
      <c r="O125" s="28"/>
      <c r="P125" s="28"/>
      <c r="Q125" s="28"/>
      <c r="R125" s="28"/>
      <c r="S125" s="26"/>
      <c r="T125" s="28">
        <v>43.897399999999998</v>
      </c>
      <c r="U125" s="28"/>
      <c r="V125" s="28"/>
      <c r="W125" s="28"/>
      <c r="X125" s="28"/>
      <c r="Y125" s="28"/>
      <c r="Z125" s="26"/>
      <c r="AA125" s="26"/>
      <c r="AB125" s="26"/>
      <c r="AC125" s="28" t="s">
        <v>655</v>
      </c>
      <c r="AD125" s="28" t="s">
        <v>656</v>
      </c>
      <c r="AE125" s="28" t="s">
        <v>657</v>
      </c>
    </row>
    <row r="126" spans="1:31" ht="35.1" customHeight="1" x14ac:dyDescent="0.25">
      <c r="A126" s="26">
        <v>45</v>
      </c>
      <c r="B126" s="26">
        <v>2018</v>
      </c>
      <c r="C126" s="27" t="s">
        <v>1395</v>
      </c>
      <c r="D126" s="28" t="s">
        <v>1396</v>
      </c>
      <c r="E126" s="27" t="s">
        <v>658</v>
      </c>
      <c r="F126" s="27" t="s">
        <v>18</v>
      </c>
      <c r="G126" s="27" t="s">
        <v>1275</v>
      </c>
      <c r="H126" s="28">
        <v>63.232900000000001</v>
      </c>
      <c r="I126" s="74" t="s">
        <v>659</v>
      </c>
      <c r="J126" s="27" t="s">
        <v>4</v>
      </c>
      <c r="K126" s="26">
        <v>1</v>
      </c>
      <c r="L126" s="30">
        <v>43298</v>
      </c>
      <c r="M126" s="28"/>
      <c r="N126" s="28"/>
      <c r="O126" s="28"/>
      <c r="P126" s="28">
        <v>0.81210000000000004</v>
      </c>
      <c r="Q126" s="28" t="s">
        <v>436</v>
      </c>
      <c r="R126" s="28">
        <v>0.70889999999999997</v>
      </c>
      <c r="S126" s="26" t="s">
        <v>533</v>
      </c>
      <c r="T126" s="28">
        <v>8.3231000000000002</v>
      </c>
      <c r="U126" s="28"/>
      <c r="V126" s="28"/>
      <c r="W126" s="28"/>
      <c r="X126" s="28"/>
      <c r="Y126" s="28">
        <v>4.3258000000000001</v>
      </c>
      <c r="Z126" s="26" t="s">
        <v>417</v>
      </c>
      <c r="AA126" s="26"/>
      <c r="AB126" s="26"/>
      <c r="AC126" s="28"/>
      <c r="AD126" s="28"/>
      <c r="AE126" s="28"/>
    </row>
    <row r="127" spans="1:31" ht="35.1" customHeight="1" x14ac:dyDescent="0.25">
      <c r="A127" s="26">
        <v>46</v>
      </c>
      <c r="B127" s="26">
        <v>2018</v>
      </c>
      <c r="C127" s="27" t="s">
        <v>660</v>
      </c>
      <c r="D127" s="28" t="s">
        <v>946</v>
      </c>
      <c r="E127" s="27" t="s">
        <v>661</v>
      </c>
      <c r="F127" s="27" t="s">
        <v>55</v>
      </c>
      <c r="G127" s="27" t="s">
        <v>1263</v>
      </c>
      <c r="H127" s="28">
        <v>58.451999999999998</v>
      </c>
      <c r="I127" s="74" t="s">
        <v>662</v>
      </c>
      <c r="J127" s="27" t="s">
        <v>4</v>
      </c>
      <c r="K127" s="26">
        <v>1</v>
      </c>
      <c r="L127" s="30">
        <v>43328</v>
      </c>
      <c r="M127" s="28"/>
      <c r="N127" s="28"/>
      <c r="O127" s="28"/>
      <c r="P127" s="28">
        <v>0.40150000000000002</v>
      </c>
      <c r="Q127" s="28" t="s">
        <v>436</v>
      </c>
      <c r="R127" s="28"/>
      <c r="S127" s="26"/>
      <c r="T127" s="28">
        <v>24.413699999999999</v>
      </c>
      <c r="U127" s="28"/>
      <c r="V127" s="28"/>
      <c r="W127" s="28"/>
      <c r="X127" s="28"/>
      <c r="Y127" s="28"/>
      <c r="Z127" s="26"/>
      <c r="AA127" s="26"/>
      <c r="AB127" s="26"/>
      <c r="AC127" s="28"/>
      <c r="AD127" s="28"/>
      <c r="AE127" s="28"/>
    </row>
    <row r="128" spans="1:31" ht="35.1" customHeight="1" x14ac:dyDescent="0.25">
      <c r="A128" s="26">
        <v>47</v>
      </c>
      <c r="B128" s="26">
        <v>2018</v>
      </c>
      <c r="C128" s="27" t="s">
        <v>663</v>
      </c>
      <c r="D128" s="28" t="s">
        <v>947</v>
      </c>
      <c r="E128" s="27" t="s">
        <v>664</v>
      </c>
      <c r="F128" s="27" t="s">
        <v>150</v>
      </c>
      <c r="G128" s="27"/>
      <c r="H128" s="28">
        <v>9.2464999999999993</v>
      </c>
      <c r="I128" s="74" t="s">
        <v>665</v>
      </c>
      <c r="J128" s="27" t="s">
        <v>4</v>
      </c>
      <c r="K128" s="26">
        <v>1</v>
      </c>
      <c r="L128" s="30">
        <v>43383</v>
      </c>
      <c r="M128" s="28"/>
      <c r="N128" s="28"/>
      <c r="O128" s="28"/>
      <c r="P128" s="28"/>
      <c r="Q128" s="28"/>
      <c r="R128" s="28"/>
      <c r="S128" s="26"/>
      <c r="T128" s="28">
        <v>0.52359999999999995</v>
      </c>
      <c r="U128" s="28"/>
      <c r="V128" s="28"/>
      <c r="W128" s="28"/>
      <c r="X128" s="28"/>
      <c r="Y128" s="28"/>
      <c r="Z128" s="26"/>
      <c r="AA128" s="26"/>
      <c r="AB128" s="26"/>
      <c r="AC128" s="28"/>
      <c r="AD128" s="28"/>
      <c r="AE128" s="28"/>
    </row>
    <row r="129" spans="1:31" ht="35.1" customHeight="1" x14ac:dyDescent="0.25">
      <c r="A129" s="26">
        <v>48</v>
      </c>
      <c r="B129" s="26">
        <v>2018</v>
      </c>
      <c r="C129" s="27" t="s">
        <v>666</v>
      </c>
      <c r="D129" s="28" t="s">
        <v>948</v>
      </c>
      <c r="E129" s="27" t="s">
        <v>667</v>
      </c>
      <c r="F129" s="27" t="s">
        <v>55</v>
      </c>
      <c r="G129" s="27" t="s">
        <v>1263</v>
      </c>
      <c r="H129" s="28">
        <v>64.308700000000002</v>
      </c>
      <c r="I129" s="74" t="s">
        <v>668</v>
      </c>
      <c r="J129" s="27" t="s">
        <v>4</v>
      </c>
      <c r="K129" s="26">
        <v>1</v>
      </c>
      <c r="L129" s="30">
        <v>43220</v>
      </c>
      <c r="M129" s="28"/>
      <c r="N129" s="28"/>
      <c r="O129" s="28"/>
      <c r="P129" s="28"/>
      <c r="Q129" s="28"/>
      <c r="R129" s="28"/>
      <c r="S129" s="26"/>
      <c r="T129" s="28">
        <v>6.9625000000000004</v>
      </c>
      <c r="U129" s="28"/>
      <c r="V129" s="28"/>
      <c r="W129" s="28"/>
      <c r="X129" s="28"/>
      <c r="Y129" s="28">
        <v>0.72230000000000005</v>
      </c>
      <c r="Z129" s="26">
        <v>2018</v>
      </c>
      <c r="AA129" s="26"/>
      <c r="AB129" s="26"/>
      <c r="AC129" s="28" t="s">
        <v>669</v>
      </c>
      <c r="AD129" s="28" t="s">
        <v>670</v>
      </c>
      <c r="AE129" s="28" t="s">
        <v>671</v>
      </c>
    </row>
    <row r="130" spans="1:31" ht="35.1" customHeight="1" x14ac:dyDescent="0.25">
      <c r="A130" s="26">
        <v>49</v>
      </c>
      <c r="B130" s="26">
        <v>2018</v>
      </c>
      <c r="C130" s="27" t="s">
        <v>672</v>
      </c>
      <c r="D130" s="28" t="s">
        <v>949</v>
      </c>
      <c r="E130" s="27" t="s">
        <v>673</v>
      </c>
      <c r="F130" s="27" t="s">
        <v>71</v>
      </c>
      <c r="G130" s="27"/>
      <c r="H130" s="28">
        <v>44.338200000000001</v>
      </c>
      <c r="I130" s="74" t="s">
        <v>674</v>
      </c>
      <c r="J130" s="27" t="s">
        <v>4</v>
      </c>
      <c r="K130" s="26">
        <v>2</v>
      </c>
      <c r="L130" s="30">
        <v>43325</v>
      </c>
      <c r="M130" s="28"/>
      <c r="N130" s="28"/>
      <c r="O130" s="28"/>
      <c r="P130" s="28">
        <v>0.53910000000000002</v>
      </c>
      <c r="Q130" s="28" t="s">
        <v>533</v>
      </c>
      <c r="R130" s="28">
        <v>1.1246</v>
      </c>
      <c r="S130" s="26" t="s">
        <v>533</v>
      </c>
      <c r="T130" s="28">
        <v>1.6526000000000001</v>
      </c>
      <c r="U130" s="28"/>
      <c r="V130" s="28"/>
      <c r="W130" s="28">
        <v>23.298500000000001</v>
      </c>
      <c r="X130" s="28" t="s">
        <v>410</v>
      </c>
      <c r="Y130" s="28">
        <v>10.5365</v>
      </c>
      <c r="Z130" s="26" t="s">
        <v>410</v>
      </c>
      <c r="AA130" s="26"/>
      <c r="AB130" s="26"/>
      <c r="AC130" s="28" t="s">
        <v>1397</v>
      </c>
      <c r="AD130" s="28" t="s">
        <v>1398</v>
      </c>
      <c r="AE130" s="28" t="s">
        <v>1399</v>
      </c>
    </row>
    <row r="131" spans="1:31" ht="35.1" customHeight="1" x14ac:dyDescent="0.25">
      <c r="A131" s="26">
        <v>50</v>
      </c>
      <c r="B131" s="26">
        <v>2018</v>
      </c>
      <c r="C131" s="27" t="s">
        <v>675</v>
      </c>
      <c r="D131" s="28" t="s">
        <v>950</v>
      </c>
      <c r="E131" s="27" t="s">
        <v>676</v>
      </c>
      <c r="F131" s="27" t="s">
        <v>18</v>
      </c>
      <c r="G131" s="27" t="s">
        <v>1263</v>
      </c>
      <c r="H131" s="28">
        <v>59.761899999999997</v>
      </c>
      <c r="I131" s="74" t="s">
        <v>677</v>
      </c>
      <c r="J131" s="27" t="s">
        <v>4</v>
      </c>
      <c r="K131" s="26">
        <v>1</v>
      </c>
      <c r="L131" s="30">
        <v>43287</v>
      </c>
      <c r="M131" s="28"/>
      <c r="N131" s="28"/>
      <c r="O131" s="28"/>
      <c r="P131" s="28">
        <v>0.32290000000000002</v>
      </c>
      <c r="Q131" s="28" t="s">
        <v>398</v>
      </c>
      <c r="R131" s="28">
        <v>2.8677000000000001</v>
      </c>
      <c r="S131" s="26" t="s">
        <v>583</v>
      </c>
      <c r="T131" s="28">
        <v>5.4608999999999996</v>
      </c>
      <c r="U131" s="28"/>
      <c r="V131" s="28"/>
      <c r="W131" s="28"/>
      <c r="X131" s="28"/>
      <c r="Y131" s="28">
        <v>37.295099999999998</v>
      </c>
      <c r="Z131" s="26" t="s">
        <v>410</v>
      </c>
      <c r="AA131" s="26"/>
      <c r="AB131" s="26"/>
      <c r="AC131" s="28"/>
      <c r="AD131" s="28"/>
      <c r="AE131" s="28"/>
    </row>
    <row r="132" spans="1:31" ht="35.1" customHeight="1" x14ac:dyDescent="0.25">
      <c r="A132" s="26">
        <v>51</v>
      </c>
      <c r="B132" s="26">
        <v>2018</v>
      </c>
      <c r="C132" s="27" t="s">
        <v>1400</v>
      </c>
      <c r="D132" s="28" t="s">
        <v>1401</v>
      </c>
      <c r="E132" s="27" t="s">
        <v>490</v>
      </c>
      <c r="F132" s="27" t="s">
        <v>133</v>
      </c>
      <c r="G132" s="27"/>
      <c r="H132" s="28">
        <v>170.49289999999999</v>
      </c>
      <c r="I132" s="74" t="s">
        <v>678</v>
      </c>
      <c r="J132" s="27" t="s">
        <v>4</v>
      </c>
      <c r="K132" s="26">
        <v>1</v>
      </c>
      <c r="L132" s="30">
        <v>43397</v>
      </c>
      <c r="M132" s="28"/>
      <c r="N132" s="28"/>
      <c r="O132" s="28"/>
      <c r="P132" s="28">
        <v>1.9291</v>
      </c>
      <c r="Q132" s="28" t="s">
        <v>583</v>
      </c>
      <c r="R132" s="28">
        <v>0.5323</v>
      </c>
      <c r="S132" s="26" t="s">
        <v>583</v>
      </c>
      <c r="T132" s="28">
        <v>63.013199999999998</v>
      </c>
      <c r="U132" s="28"/>
      <c r="V132" s="28"/>
      <c r="W132" s="28"/>
      <c r="X132" s="28"/>
      <c r="Y132" s="28">
        <v>5.7629000000000001</v>
      </c>
      <c r="Z132" s="26" t="s">
        <v>469</v>
      </c>
      <c r="AA132" s="26"/>
      <c r="AB132" s="26"/>
      <c r="AC132" s="28"/>
      <c r="AD132" s="28"/>
      <c r="AE132" s="28"/>
    </row>
    <row r="133" spans="1:31" ht="35.1" customHeight="1" x14ac:dyDescent="0.25">
      <c r="A133" s="26">
        <v>52</v>
      </c>
      <c r="B133" s="26">
        <v>2018</v>
      </c>
      <c r="C133" s="27" t="s">
        <v>679</v>
      </c>
      <c r="D133" s="28" t="s">
        <v>951</v>
      </c>
      <c r="E133" s="27" t="s">
        <v>680</v>
      </c>
      <c r="F133" s="27" t="s">
        <v>18</v>
      </c>
      <c r="G133" s="27" t="s">
        <v>1261</v>
      </c>
      <c r="H133" s="28">
        <v>52.274700000000003</v>
      </c>
      <c r="I133" s="74" t="s">
        <v>1196</v>
      </c>
      <c r="J133" s="27" t="s">
        <v>4</v>
      </c>
      <c r="K133" s="26">
        <v>1</v>
      </c>
      <c r="L133" s="30">
        <v>43383</v>
      </c>
      <c r="M133" s="28"/>
      <c r="N133" s="28"/>
      <c r="O133" s="28"/>
      <c r="P133" s="28"/>
      <c r="Q133" s="28"/>
      <c r="R133" s="28"/>
      <c r="S133" s="26"/>
      <c r="T133" s="28">
        <v>14.4078</v>
      </c>
      <c r="U133" s="28"/>
      <c r="V133" s="28"/>
      <c r="W133" s="28"/>
      <c r="X133" s="28"/>
      <c r="Y133" s="28"/>
      <c r="Z133" s="26"/>
      <c r="AA133" s="26"/>
      <c r="AB133" s="26"/>
      <c r="AC133" s="28"/>
      <c r="AD133" s="28"/>
      <c r="AE133" s="28"/>
    </row>
    <row r="134" spans="1:31" ht="35.1" customHeight="1" x14ac:dyDescent="0.25">
      <c r="A134" s="26">
        <v>53</v>
      </c>
      <c r="B134" s="26">
        <v>2018</v>
      </c>
      <c r="C134" s="27" t="s">
        <v>1888</v>
      </c>
      <c r="D134" s="28" t="s">
        <v>952</v>
      </c>
      <c r="E134" s="27" t="s">
        <v>681</v>
      </c>
      <c r="F134" s="27" t="s">
        <v>350</v>
      </c>
      <c r="G134" s="27" t="s">
        <v>1390</v>
      </c>
      <c r="H134" s="28">
        <v>68.691400000000002</v>
      </c>
      <c r="I134" s="74" t="s">
        <v>682</v>
      </c>
      <c r="J134" s="27" t="s">
        <v>4</v>
      </c>
      <c r="K134" s="26">
        <v>1</v>
      </c>
      <c r="L134" s="30">
        <v>43312</v>
      </c>
      <c r="M134" s="28"/>
      <c r="N134" s="28"/>
      <c r="O134" s="28"/>
      <c r="P134" s="28">
        <v>1.26E-2</v>
      </c>
      <c r="Q134" s="28">
        <v>2018</v>
      </c>
      <c r="R134" s="28"/>
      <c r="S134" s="26"/>
      <c r="T134" s="28">
        <v>17.681699999999999</v>
      </c>
      <c r="U134" s="28"/>
      <c r="V134" s="28"/>
      <c r="W134" s="28"/>
      <c r="X134" s="28"/>
      <c r="Y134" s="28">
        <v>22.984100000000002</v>
      </c>
      <c r="Z134" s="26" t="s">
        <v>410</v>
      </c>
      <c r="AA134" s="26"/>
      <c r="AB134" s="26"/>
      <c r="AC134" s="28"/>
      <c r="AD134" s="28"/>
      <c r="AE134" s="28"/>
    </row>
    <row r="135" spans="1:31" ht="35.1" customHeight="1" x14ac:dyDescent="0.25">
      <c r="A135" s="26">
        <v>54</v>
      </c>
      <c r="B135" s="26">
        <v>2018</v>
      </c>
      <c r="C135" s="27" t="s">
        <v>683</v>
      </c>
      <c r="D135" s="28" t="s">
        <v>953</v>
      </c>
      <c r="E135" s="27" t="s">
        <v>684</v>
      </c>
      <c r="F135" s="27" t="s">
        <v>55</v>
      </c>
      <c r="G135" s="27"/>
      <c r="H135" s="28">
        <v>76.153499999999994</v>
      </c>
      <c r="I135" s="74" t="s">
        <v>685</v>
      </c>
      <c r="J135" s="27" t="s">
        <v>4</v>
      </c>
      <c r="K135" s="26">
        <v>1</v>
      </c>
      <c r="L135" s="30">
        <v>43333</v>
      </c>
      <c r="M135" s="28"/>
      <c r="N135" s="28"/>
      <c r="O135" s="28"/>
      <c r="P135" s="28">
        <v>0.77270000000000005</v>
      </c>
      <c r="Q135" s="28">
        <v>2018</v>
      </c>
      <c r="R135" s="28"/>
      <c r="S135" s="26"/>
      <c r="T135" s="28">
        <v>19.0639</v>
      </c>
      <c r="U135" s="28"/>
      <c r="V135" s="28"/>
      <c r="W135" s="28"/>
      <c r="X135" s="28"/>
      <c r="Y135" s="28"/>
      <c r="Z135" s="26"/>
      <c r="AA135" s="26"/>
      <c r="AB135" s="26"/>
      <c r="AC135" s="28"/>
      <c r="AD135" s="28"/>
      <c r="AE135" s="28"/>
    </row>
    <row r="136" spans="1:31" ht="35.1" customHeight="1" x14ac:dyDescent="0.25">
      <c r="A136" s="26">
        <v>55</v>
      </c>
      <c r="B136" s="26">
        <v>2018</v>
      </c>
      <c r="C136" s="27" t="s">
        <v>686</v>
      </c>
      <c r="D136" s="28" t="s">
        <v>954</v>
      </c>
      <c r="E136" s="27" t="s">
        <v>146</v>
      </c>
      <c r="F136" s="27" t="s">
        <v>71</v>
      </c>
      <c r="G136" s="27"/>
      <c r="H136" s="28">
        <v>100.6446</v>
      </c>
      <c r="I136" s="74" t="s">
        <v>687</v>
      </c>
      <c r="J136" s="27" t="s">
        <v>4</v>
      </c>
      <c r="K136" s="26">
        <v>1</v>
      </c>
      <c r="L136" s="30">
        <v>43210</v>
      </c>
      <c r="M136" s="28"/>
      <c r="N136" s="28"/>
      <c r="O136" s="28"/>
      <c r="P136" s="28"/>
      <c r="Q136" s="28"/>
      <c r="R136" s="28"/>
      <c r="S136" s="26"/>
      <c r="T136" s="28">
        <v>30.894100000000002</v>
      </c>
      <c r="U136" s="28"/>
      <c r="V136" s="28"/>
      <c r="W136" s="28"/>
      <c r="X136" s="28"/>
      <c r="Y136" s="28">
        <v>11.251200000000001</v>
      </c>
      <c r="Z136" s="26" t="s">
        <v>410</v>
      </c>
      <c r="AA136" s="26"/>
      <c r="AB136" s="26"/>
      <c r="AC136" s="28"/>
      <c r="AD136" s="28"/>
      <c r="AE136" s="28"/>
    </row>
    <row r="137" spans="1:31" ht="35.1" customHeight="1" x14ac:dyDescent="0.25">
      <c r="A137" s="26">
        <v>56</v>
      </c>
      <c r="B137" s="26">
        <v>2018</v>
      </c>
      <c r="C137" s="27" t="s">
        <v>688</v>
      </c>
      <c r="D137" s="28" t="s">
        <v>955</v>
      </c>
      <c r="E137" s="27" t="s">
        <v>317</v>
      </c>
      <c r="F137" s="27" t="s">
        <v>1487</v>
      </c>
      <c r="G137" s="27" t="s">
        <v>538</v>
      </c>
      <c r="H137" s="28">
        <v>76.504400000000004</v>
      </c>
      <c r="I137" s="74" t="s">
        <v>691</v>
      </c>
      <c r="J137" s="27" t="s">
        <v>4</v>
      </c>
      <c r="K137" s="26">
        <v>1</v>
      </c>
      <c r="L137" s="30">
        <v>43342</v>
      </c>
      <c r="M137" s="28"/>
      <c r="N137" s="28"/>
      <c r="O137" s="28"/>
      <c r="P137" s="28"/>
      <c r="Q137" s="28"/>
      <c r="R137" s="28"/>
      <c r="S137" s="26"/>
      <c r="T137" s="28">
        <v>22.781300000000002</v>
      </c>
      <c r="U137" s="28"/>
      <c r="V137" s="28"/>
      <c r="W137" s="28"/>
      <c r="X137" s="28"/>
      <c r="Y137" s="28"/>
      <c r="Z137" s="26"/>
      <c r="AA137" s="26"/>
      <c r="AB137" s="26"/>
      <c r="AC137" s="28"/>
      <c r="AD137" s="28"/>
      <c r="AE137" s="28"/>
    </row>
    <row r="138" spans="1:31" ht="35.1" customHeight="1" x14ac:dyDescent="0.25">
      <c r="A138" s="26">
        <v>57</v>
      </c>
      <c r="B138" s="26">
        <v>2018</v>
      </c>
      <c r="C138" s="27" t="s">
        <v>688</v>
      </c>
      <c r="D138" s="28" t="s">
        <v>955</v>
      </c>
      <c r="E138" s="27" t="s">
        <v>689</v>
      </c>
      <c r="F138" s="27" t="s">
        <v>18</v>
      </c>
      <c r="G138" s="27" t="s">
        <v>1263</v>
      </c>
      <c r="H138" s="28">
        <v>263.1189</v>
      </c>
      <c r="I138" s="74" t="s">
        <v>690</v>
      </c>
      <c r="J138" s="27" t="s">
        <v>4</v>
      </c>
      <c r="K138" s="26">
        <v>1</v>
      </c>
      <c r="L138" s="30">
        <v>43293</v>
      </c>
      <c r="M138" s="28"/>
      <c r="N138" s="28"/>
      <c r="O138" s="28"/>
      <c r="P138" s="28">
        <v>2.9786999999999999</v>
      </c>
      <c r="Q138" s="28" t="s">
        <v>398</v>
      </c>
      <c r="R138" s="28"/>
      <c r="S138" s="26"/>
      <c r="T138" s="28">
        <v>14.2424</v>
      </c>
      <c r="U138" s="28"/>
      <c r="V138" s="28"/>
      <c r="W138" s="28"/>
      <c r="X138" s="28"/>
      <c r="Y138" s="28"/>
      <c r="Z138" s="26"/>
      <c r="AA138" s="26"/>
      <c r="AB138" s="26"/>
      <c r="AC138" s="28"/>
      <c r="AD138" s="28"/>
      <c r="AE138" s="28"/>
    </row>
    <row r="139" spans="1:31" ht="35.1" customHeight="1" x14ac:dyDescent="0.25">
      <c r="A139" s="26">
        <v>58</v>
      </c>
      <c r="B139" s="26">
        <v>2018</v>
      </c>
      <c r="C139" s="27" t="s">
        <v>597</v>
      </c>
      <c r="D139" s="28" t="s">
        <v>935</v>
      </c>
      <c r="E139" s="27" t="s">
        <v>2088</v>
      </c>
      <c r="F139" s="27" t="s">
        <v>71</v>
      </c>
      <c r="G139" s="27" t="s">
        <v>1263</v>
      </c>
      <c r="H139" s="28">
        <v>80.064300000000003</v>
      </c>
      <c r="I139" s="74" t="s">
        <v>598</v>
      </c>
      <c r="J139" s="27" t="s">
        <v>4</v>
      </c>
      <c r="K139" s="26">
        <v>1</v>
      </c>
      <c r="L139" s="30">
        <v>43340</v>
      </c>
      <c r="M139" s="28"/>
      <c r="N139" s="28"/>
      <c r="O139" s="28"/>
      <c r="P139" s="28">
        <v>0.74519999999999997</v>
      </c>
      <c r="Q139" s="26">
        <v>2018</v>
      </c>
      <c r="R139" s="28"/>
      <c r="S139" s="26"/>
      <c r="T139" s="28">
        <v>33.292900000000003</v>
      </c>
      <c r="U139" s="28"/>
      <c r="V139" s="28"/>
      <c r="W139" s="28"/>
      <c r="X139" s="28"/>
      <c r="Y139" s="28"/>
      <c r="Z139" s="26"/>
      <c r="AA139" s="26"/>
      <c r="AB139" s="26"/>
      <c r="AC139" s="28"/>
      <c r="AD139" s="28"/>
      <c r="AE139" s="28"/>
    </row>
    <row r="140" spans="1:31" ht="35.1" customHeight="1" x14ac:dyDescent="0.25">
      <c r="A140" s="26">
        <v>59</v>
      </c>
      <c r="B140" s="26">
        <v>2018</v>
      </c>
      <c r="C140" s="27" t="s">
        <v>692</v>
      </c>
      <c r="D140" s="28" t="s">
        <v>956</v>
      </c>
      <c r="E140" s="27" t="s">
        <v>693</v>
      </c>
      <c r="F140" s="27" t="s">
        <v>71</v>
      </c>
      <c r="G140" s="27" t="s">
        <v>1279</v>
      </c>
      <c r="H140" s="28">
        <v>80.670900000000003</v>
      </c>
      <c r="I140" s="74" t="s">
        <v>1197</v>
      </c>
      <c r="J140" s="27" t="s">
        <v>4</v>
      </c>
      <c r="K140" s="26">
        <v>1</v>
      </c>
      <c r="L140" s="30">
        <v>43117</v>
      </c>
      <c r="M140" s="28"/>
      <c r="N140" s="28"/>
      <c r="O140" s="28"/>
      <c r="P140" s="28">
        <v>4.6700999999999997</v>
      </c>
      <c r="Q140" s="28" t="s">
        <v>417</v>
      </c>
      <c r="R140" s="28"/>
      <c r="S140" s="26"/>
      <c r="T140" s="28">
        <v>13.893000000000001</v>
      </c>
      <c r="U140" s="28"/>
      <c r="V140" s="28"/>
      <c r="W140" s="28"/>
      <c r="X140" s="28"/>
      <c r="Y140" s="28">
        <v>25.261700000000001</v>
      </c>
      <c r="Z140" s="26" t="s">
        <v>410</v>
      </c>
      <c r="AA140" s="26"/>
      <c r="AB140" s="26"/>
      <c r="AC140" s="28" t="s">
        <v>694</v>
      </c>
      <c r="AD140" s="28" t="s">
        <v>695</v>
      </c>
      <c r="AE140" s="28" t="s">
        <v>696</v>
      </c>
    </row>
    <row r="141" spans="1:31" ht="35.1" customHeight="1" x14ac:dyDescent="0.25">
      <c r="A141" s="26">
        <v>60</v>
      </c>
      <c r="B141" s="26">
        <v>2018</v>
      </c>
      <c r="C141" s="27" t="s">
        <v>697</v>
      </c>
      <c r="D141" s="28" t="s">
        <v>957</v>
      </c>
      <c r="E141" s="27" t="s">
        <v>698</v>
      </c>
      <c r="F141" s="27" t="s">
        <v>18</v>
      </c>
      <c r="G141" s="27" t="s">
        <v>1261</v>
      </c>
      <c r="H141" s="28">
        <v>32.099499999999999</v>
      </c>
      <c r="I141" s="74" t="s">
        <v>699</v>
      </c>
      <c r="J141" s="27" t="s">
        <v>4</v>
      </c>
      <c r="K141" s="26">
        <v>1</v>
      </c>
      <c r="L141" s="30">
        <v>43383</v>
      </c>
      <c r="M141" s="28"/>
      <c r="N141" s="28"/>
      <c r="O141" s="28"/>
      <c r="P141" s="28"/>
      <c r="Q141" s="28"/>
      <c r="R141" s="28"/>
      <c r="S141" s="26"/>
      <c r="T141" s="28">
        <v>2.2252000000000001</v>
      </c>
      <c r="U141" s="28"/>
      <c r="V141" s="28"/>
      <c r="W141" s="28">
        <v>0.71740000000000004</v>
      </c>
      <c r="X141" s="28">
        <v>2018</v>
      </c>
      <c r="Y141" s="28"/>
      <c r="Z141" s="26"/>
      <c r="AA141" s="26"/>
      <c r="AB141" s="26"/>
      <c r="AC141" s="28"/>
      <c r="AD141" s="28"/>
      <c r="AE141" s="28"/>
    </row>
    <row r="142" spans="1:31" ht="35.1" customHeight="1" x14ac:dyDescent="0.25">
      <c r="A142" s="26">
        <v>61</v>
      </c>
      <c r="B142" s="26">
        <v>2018</v>
      </c>
      <c r="C142" s="27" t="s">
        <v>700</v>
      </c>
      <c r="D142" s="28" t="s">
        <v>958</v>
      </c>
      <c r="E142" s="27" t="s">
        <v>701</v>
      </c>
      <c r="F142" s="27" t="s">
        <v>18</v>
      </c>
      <c r="G142" s="27" t="s">
        <v>1261</v>
      </c>
      <c r="H142" s="28">
        <v>38.143700000000003</v>
      </c>
      <c r="I142" s="74" t="s">
        <v>702</v>
      </c>
      <c r="J142" s="27" t="s">
        <v>4</v>
      </c>
      <c r="K142" s="26">
        <v>1</v>
      </c>
      <c r="L142" s="30">
        <v>43286</v>
      </c>
      <c r="M142" s="28"/>
      <c r="N142" s="28"/>
      <c r="O142" s="28"/>
      <c r="P142" s="28">
        <v>0.99280000000000002</v>
      </c>
      <c r="Q142" s="28" t="s">
        <v>436</v>
      </c>
      <c r="R142" s="28"/>
      <c r="S142" s="26"/>
      <c r="T142" s="28">
        <v>10.0634</v>
      </c>
      <c r="U142" s="28"/>
      <c r="V142" s="28"/>
      <c r="W142" s="28"/>
      <c r="X142" s="28"/>
      <c r="Y142" s="28">
        <v>2.0434999999999999</v>
      </c>
      <c r="Z142" s="26" t="s">
        <v>458</v>
      </c>
      <c r="AA142" s="26"/>
      <c r="AB142" s="26"/>
      <c r="AC142" s="28"/>
      <c r="AD142" s="28"/>
      <c r="AE142" s="28"/>
    </row>
    <row r="143" spans="1:31" ht="35.1" customHeight="1" x14ac:dyDescent="0.25">
      <c r="A143" s="26">
        <v>62</v>
      </c>
      <c r="B143" s="26">
        <v>2018</v>
      </c>
      <c r="C143" s="27" t="s">
        <v>703</v>
      </c>
      <c r="D143" s="28" t="s">
        <v>959</v>
      </c>
      <c r="E143" s="27" t="s">
        <v>704</v>
      </c>
      <c r="F143" s="27" t="s">
        <v>55</v>
      </c>
      <c r="G143" s="27" t="s">
        <v>1275</v>
      </c>
      <c r="H143" s="28">
        <v>220.34559999999999</v>
      </c>
      <c r="I143" s="32" t="s">
        <v>705</v>
      </c>
      <c r="J143" s="27" t="s">
        <v>4</v>
      </c>
      <c r="K143" s="26">
        <v>1</v>
      </c>
      <c r="L143" s="30">
        <v>43225</v>
      </c>
      <c r="M143" s="28"/>
      <c r="N143" s="28"/>
      <c r="O143" s="28"/>
      <c r="P143" s="28">
        <v>6.9977</v>
      </c>
      <c r="Q143" s="28" t="s">
        <v>411</v>
      </c>
      <c r="R143" s="28"/>
      <c r="S143" s="26"/>
      <c r="T143" s="28">
        <v>81.247600000000006</v>
      </c>
      <c r="U143" s="28"/>
      <c r="V143" s="28"/>
      <c r="W143" s="28"/>
      <c r="X143" s="28"/>
      <c r="Y143" s="28">
        <v>2.2765</v>
      </c>
      <c r="Z143" s="26" t="s">
        <v>458</v>
      </c>
      <c r="AA143" s="26"/>
      <c r="AB143" s="26"/>
      <c r="AC143" s="28"/>
      <c r="AD143" s="28"/>
      <c r="AE143" s="28"/>
    </row>
    <row r="144" spans="1:31" ht="35.1" customHeight="1" x14ac:dyDescent="0.25">
      <c r="A144" s="26">
        <v>63</v>
      </c>
      <c r="B144" s="26">
        <v>2018</v>
      </c>
      <c r="C144" s="27" t="s">
        <v>703</v>
      </c>
      <c r="D144" s="28" t="s">
        <v>959</v>
      </c>
      <c r="E144" s="27" t="s">
        <v>706</v>
      </c>
      <c r="F144" s="27" t="s">
        <v>55</v>
      </c>
      <c r="G144" s="27" t="s">
        <v>1275</v>
      </c>
      <c r="H144" s="28">
        <v>155.0727</v>
      </c>
      <c r="I144" s="74" t="s">
        <v>1402</v>
      </c>
      <c r="J144" s="27" t="s">
        <v>4</v>
      </c>
      <c r="K144" s="26">
        <v>1</v>
      </c>
      <c r="L144" s="30">
        <v>43227</v>
      </c>
      <c r="M144" s="28"/>
      <c r="N144" s="28"/>
      <c r="O144" s="28"/>
      <c r="P144" s="28">
        <v>4.8989000000000003</v>
      </c>
      <c r="Q144" s="28" t="s">
        <v>707</v>
      </c>
      <c r="R144" s="28"/>
      <c r="S144" s="26"/>
      <c r="T144" s="28"/>
      <c r="U144" s="28"/>
      <c r="V144" s="28"/>
      <c r="W144" s="28"/>
      <c r="X144" s="28"/>
      <c r="Y144" s="28"/>
      <c r="Z144" s="26"/>
      <c r="AA144" s="26"/>
      <c r="AB144" s="26"/>
      <c r="AC144" s="28"/>
      <c r="AD144" s="28"/>
      <c r="AE144" s="28"/>
    </row>
    <row r="145" spans="1:31" ht="35.1" customHeight="1" x14ac:dyDescent="0.25">
      <c r="A145" s="26">
        <v>64</v>
      </c>
      <c r="B145" s="26">
        <v>2018</v>
      </c>
      <c r="C145" s="27" t="s">
        <v>703</v>
      </c>
      <c r="D145" s="28" t="s">
        <v>959</v>
      </c>
      <c r="E145" s="27" t="s">
        <v>708</v>
      </c>
      <c r="F145" s="27" t="s">
        <v>55</v>
      </c>
      <c r="G145" s="27" t="s">
        <v>1275</v>
      </c>
      <c r="H145" s="28">
        <v>78.871600000000001</v>
      </c>
      <c r="I145" s="74" t="s">
        <v>709</v>
      </c>
      <c r="J145" s="27" t="s">
        <v>4</v>
      </c>
      <c r="K145" s="26">
        <v>1</v>
      </c>
      <c r="L145" s="30">
        <v>43238</v>
      </c>
      <c r="M145" s="28"/>
      <c r="N145" s="28"/>
      <c r="O145" s="28"/>
      <c r="P145" s="28">
        <v>1.0951</v>
      </c>
      <c r="Q145" s="28" t="s">
        <v>436</v>
      </c>
      <c r="R145" s="28"/>
      <c r="S145" s="26"/>
      <c r="T145" s="28"/>
      <c r="U145" s="28"/>
      <c r="V145" s="28"/>
      <c r="W145" s="28"/>
      <c r="X145" s="28"/>
      <c r="Y145" s="28"/>
      <c r="Z145" s="26"/>
      <c r="AA145" s="26"/>
      <c r="AB145" s="26"/>
      <c r="AC145" s="28"/>
      <c r="AD145" s="28"/>
      <c r="AE145" s="28"/>
    </row>
    <row r="146" spans="1:31" ht="35.1" customHeight="1" x14ac:dyDescent="0.25">
      <c r="A146" s="26">
        <v>65</v>
      </c>
      <c r="B146" s="26">
        <v>2018</v>
      </c>
      <c r="C146" s="27" t="s">
        <v>710</v>
      </c>
      <c r="D146" s="28" t="s">
        <v>960</v>
      </c>
      <c r="E146" s="27" t="s">
        <v>711</v>
      </c>
      <c r="F146" s="27" t="s">
        <v>350</v>
      </c>
      <c r="G146" s="27" t="s">
        <v>1390</v>
      </c>
      <c r="H146" s="28">
        <v>97.595699999999994</v>
      </c>
      <c r="I146" s="74" t="s">
        <v>712</v>
      </c>
      <c r="J146" s="27" t="s">
        <v>4</v>
      </c>
      <c r="K146" s="26" t="s">
        <v>1000</v>
      </c>
      <c r="L146" s="30">
        <v>43164</v>
      </c>
      <c r="M146" s="28"/>
      <c r="N146" s="28"/>
      <c r="O146" s="28"/>
      <c r="P146" s="28">
        <v>7.3269000000000002</v>
      </c>
      <c r="Q146" s="28" t="s">
        <v>411</v>
      </c>
      <c r="R146" s="28"/>
      <c r="S146" s="26"/>
      <c r="T146" s="28">
        <v>7.6075999999999997</v>
      </c>
      <c r="U146" s="28"/>
      <c r="V146" s="28"/>
      <c r="W146" s="28"/>
      <c r="X146" s="28"/>
      <c r="Y146" s="28">
        <v>45.087499999999999</v>
      </c>
      <c r="Z146" s="26" t="s">
        <v>410</v>
      </c>
      <c r="AA146" s="26"/>
      <c r="AB146" s="26"/>
      <c r="AC146" s="28"/>
      <c r="AD146" s="28"/>
      <c r="AE146" s="28"/>
    </row>
    <row r="147" spans="1:31" ht="35.1" customHeight="1" x14ac:dyDescent="0.25">
      <c r="A147" s="26">
        <v>66</v>
      </c>
      <c r="B147" s="26">
        <v>2018</v>
      </c>
      <c r="C147" s="27" t="s">
        <v>713</v>
      </c>
      <c r="D147" s="28" t="s">
        <v>961</v>
      </c>
      <c r="E147" s="27" t="s">
        <v>102</v>
      </c>
      <c r="F147" s="27" t="s">
        <v>71</v>
      </c>
      <c r="G147" s="27"/>
      <c r="H147" s="28">
        <v>63.781199999999998</v>
      </c>
      <c r="I147" s="74" t="s">
        <v>714</v>
      </c>
      <c r="J147" s="27" t="s">
        <v>4</v>
      </c>
      <c r="K147" s="26">
        <v>1</v>
      </c>
      <c r="L147" s="30">
        <v>43185</v>
      </c>
      <c r="M147" s="28"/>
      <c r="N147" s="28"/>
      <c r="O147" s="28"/>
      <c r="P147" s="28">
        <v>4.2462</v>
      </c>
      <c r="Q147" s="28" t="s">
        <v>417</v>
      </c>
      <c r="R147" s="28"/>
      <c r="S147" s="26"/>
      <c r="T147" s="28">
        <v>8.1161999999999992</v>
      </c>
      <c r="U147" s="28"/>
      <c r="V147" s="28"/>
      <c r="W147" s="28"/>
      <c r="X147" s="28"/>
      <c r="Y147" s="28">
        <v>11.542199999999999</v>
      </c>
      <c r="Z147" s="26" t="s">
        <v>410</v>
      </c>
      <c r="AA147" s="26"/>
      <c r="AB147" s="26"/>
      <c r="AC147" s="28" t="s">
        <v>715</v>
      </c>
      <c r="AD147" s="28" t="s">
        <v>716</v>
      </c>
      <c r="AE147" s="28" t="s">
        <v>717</v>
      </c>
    </row>
    <row r="148" spans="1:31" s="5" customFormat="1" ht="34.5" customHeight="1" x14ac:dyDescent="0.25">
      <c r="A148" s="10"/>
      <c r="B148" s="10"/>
      <c r="C148" s="20"/>
      <c r="D148" s="7"/>
      <c r="E148" s="20"/>
      <c r="F148" s="20"/>
      <c r="G148" s="20"/>
      <c r="H148" s="7">
        <f>SUM(H82:H147)</f>
        <v>8549.5025999999998</v>
      </c>
      <c r="I148" s="3"/>
      <c r="J148" s="20"/>
      <c r="K148" s="10"/>
      <c r="L148" s="4"/>
      <c r="M148" s="7">
        <f>SUM(M82:M147)</f>
        <v>0</v>
      </c>
      <c r="N148" s="7"/>
      <c r="O148" s="7"/>
      <c r="P148" s="7">
        <f>SUM(P82:P147)</f>
        <v>208.78259999999995</v>
      </c>
      <c r="Q148" s="7" t="s">
        <v>1108</v>
      </c>
      <c r="R148" s="7">
        <f>SUM(R82:R147)</f>
        <v>22.750499999999999</v>
      </c>
      <c r="S148" s="10" t="s">
        <v>1108</v>
      </c>
      <c r="T148" s="7">
        <f>SUM(T82:T147)</f>
        <v>2762.5627999999997</v>
      </c>
      <c r="U148" s="7">
        <f>SUM(U82:U147)</f>
        <v>669.75340000000006</v>
      </c>
      <c r="V148" s="7">
        <f>SUM(V82:V147)</f>
        <v>23.682500000000001</v>
      </c>
      <c r="W148" s="7">
        <f>SUM(W82:W147)</f>
        <v>426.90879999999999</v>
      </c>
      <c r="X148" s="7" t="s">
        <v>1108</v>
      </c>
      <c r="Y148" s="7">
        <f>SUM(Y82:Y147)</f>
        <v>735.2133</v>
      </c>
      <c r="Z148" s="10" t="s">
        <v>1108</v>
      </c>
      <c r="AA148" s="10"/>
      <c r="AB148" s="10"/>
      <c r="AC148" s="7" t="s">
        <v>1108</v>
      </c>
      <c r="AD148" s="7" t="s">
        <v>1108</v>
      </c>
      <c r="AE148" s="7" t="s">
        <v>1108</v>
      </c>
    </row>
    <row r="149" spans="1:31" ht="35.1" customHeight="1" x14ac:dyDescent="0.25">
      <c r="A149" s="26">
        <v>1</v>
      </c>
      <c r="B149" s="26">
        <v>2019</v>
      </c>
      <c r="C149" s="27" t="s">
        <v>1300</v>
      </c>
      <c r="D149" s="28" t="s">
        <v>970</v>
      </c>
      <c r="E149" s="27" t="s">
        <v>718</v>
      </c>
      <c r="F149" s="27" t="s">
        <v>150</v>
      </c>
      <c r="G149" s="27"/>
      <c r="H149" s="28">
        <v>754.89829999999995</v>
      </c>
      <c r="I149" s="33" t="s">
        <v>719</v>
      </c>
      <c r="J149" s="27" t="s">
        <v>64</v>
      </c>
      <c r="K149" s="26" t="s">
        <v>999</v>
      </c>
      <c r="L149" s="30">
        <v>43633</v>
      </c>
      <c r="M149" s="28"/>
      <c r="N149" s="28"/>
      <c r="O149" s="28"/>
      <c r="P149" s="28">
        <v>59.409599999999998</v>
      </c>
      <c r="Q149" s="28" t="s">
        <v>469</v>
      </c>
      <c r="R149" s="28"/>
      <c r="S149" s="26"/>
      <c r="T149" s="28">
        <v>253.18340000000001</v>
      </c>
      <c r="U149" s="28"/>
      <c r="V149" s="28"/>
      <c r="W149" s="28">
        <v>110.3261</v>
      </c>
      <c r="X149" s="28" t="s">
        <v>468</v>
      </c>
      <c r="Y149" s="28">
        <v>14.215299999999999</v>
      </c>
      <c r="Z149" s="26">
        <v>2019</v>
      </c>
      <c r="AA149" s="26"/>
      <c r="AB149" s="26"/>
      <c r="AC149" s="28" t="s">
        <v>720</v>
      </c>
      <c r="AD149" s="28" t="s">
        <v>721</v>
      </c>
      <c r="AE149" s="28" t="s">
        <v>722</v>
      </c>
    </row>
    <row r="150" spans="1:31" ht="35.1" customHeight="1" x14ac:dyDescent="0.25">
      <c r="A150" s="26">
        <v>2</v>
      </c>
      <c r="B150" s="26">
        <v>2019</v>
      </c>
      <c r="C150" s="27" t="s">
        <v>723</v>
      </c>
      <c r="D150" s="28" t="s">
        <v>971</v>
      </c>
      <c r="E150" s="27" t="s">
        <v>23</v>
      </c>
      <c r="F150" s="27" t="s">
        <v>724</v>
      </c>
      <c r="G150" s="27" t="s">
        <v>1301</v>
      </c>
      <c r="H150" s="28">
        <v>87.409400000000005</v>
      </c>
      <c r="I150" s="33" t="s">
        <v>725</v>
      </c>
      <c r="J150" s="27" t="s">
        <v>4</v>
      </c>
      <c r="K150" s="26">
        <v>1</v>
      </c>
      <c r="L150" s="30">
        <v>43656</v>
      </c>
      <c r="M150" s="28"/>
      <c r="N150" s="28"/>
      <c r="O150" s="28"/>
      <c r="P150" s="28">
        <v>1.3887</v>
      </c>
      <c r="Q150" s="28" t="s">
        <v>540</v>
      </c>
      <c r="R150" s="28"/>
      <c r="S150" s="26"/>
      <c r="T150" s="28">
        <v>27.8185</v>
      </c>
      <c r="U150" s="28"/>
      <c r="V150" s="28"/>
      <c r="W150" s="28"/>
      <c r="X150" s="28"/>
      <c r="Y150" s="28">
        <v>14.2904</v>
      </c>
      <c r="Z150" s="26">
        <v>2019</v>
      </c>
      <c r="AA150" s="26"/>
      <c r="AB150" s="26"/>
      <c r="AC150" s="28" t="s">
        <v>726</v>
      </c>
      <c r="AD150" s="28" t="s">
        <v>727</v>
      </c>
      <c r="AE150" s="28" t="s">
        <v>728</v>
      </c>
    </row>
    <row r="151" spans="1:31" ht="35.1" customHeight="1" x14ac:dyDescent="0.25">
      <c r="A151" s="26">
        <v>3</v>
      </c>
      <c r="B151" s="26">
        <v>2019</v>
      </c>
      <c r="C151" s="27" t="s">
        <v>1112</v>
      </c>
      <c r="D151" s="28" t="s">
        <v>1113</v>
      </c>
      <c r="E151" s="27" t="s">
        <v>1114</v>
      </c>
      <c r="F151" s="27" t="s">
        <v>18</v>
      </c>
      <c r="G151" s="27" t="s">
        <v>1297</v>
      </c>
      <c r="H151" s="28">
        <v>48.2849</v>
      </c>
      <c r="I151" s="33" t="s">
        <v>1115</v>
      </c>
      <c r="J151" s="27" t="s">
        <v>4</v>
      </c>
      <c r="K151" s="26">
        <v>1</v>
      </c>
      <c r="L151" s="30" t="s">
        <v>1116</v>
      </c>
      <c r="M151" s="28"/>
      <c r="N151" s="28"/>
      <c r="O151" s="28"/>
      <c r="P151" s="28">
        <v>2.5261</v>
      </c>
      <c r="Q151" s="28" t="s">
        <v>1054</v>
      </c>
      <c r="R151" s="28"/>
      <c r="S151" s="26"/>
      <c r="T151" s="28">
        <v>1.1291</v>
      </c>
      <c r="U151" s="28"/>
      <c r="V151" s="28"/>
      <c r="W151" s="28"/>
      <c r="X151" s="28"/>
      <c r="Y151" s="28">
        <v>8.6789000000000005</v>
      </c>
      <c r="Z151" s="26" t="s">
        <v>1117</v>
      </c>
      <c r="AA151" s="26"/>
      <c r="AB151" s="26"/>
      <c r="AC151" s="28"/>
      <c r="AD151" s="28"/>
      <c r="AE151" s="28"/>
    </row>
    <row r="152" spans="1:31" ht="35.1" customHeight="1" x14ac:dyDescent="0.25">
      <c r="A152" s="26">
        <v>4</v>
      </c>
      <c r="B152" s="26">
        <v>2019</v>
      </c>
      <c r="C152" s="27" t="s">
        <v>729</v>
      </c>
      <c r="D152" s="28" t="s">
        <v>972</v>
      </c>
      <c r="E152" s="27" t="s">
        <v>730</v>
      </c>
      <c r="F152" s="27" t="s">
        <v>724</v>
      </c>
      <c r="G152" s="27"/>
      <c r="H152" s="28">
        <v>97.338700000000003</v>
      </c>
      <c r="I152" s="33" t="s">
        <v>731</v>
      </c>
      <c r="J152" s="27" t="s">
        <v>4</v>
      </c>
      <c r="K152" s="26">
        <v>1</v>
      </c>
      <c r="L152" s="30">
        <v>43789</v>
      </c>
      <c r="M152" s="28"/>
      <c r="N152" s="28"/>
      <c r="O152" s="28"/>
      <c r="P152" s="28">
        <v>6.1279000000000003</v>
      </c>
      <c r="Q152" s="28" t="s">
        <v>469</v>
      </c>
      <c r="R152" s="28"/>
      <c r="S152" s="26"/>
      <c r="T152" s="28">
        <v>3.7088000000000001</v>
      </c>
      <c r="U152" s="28"/>
      <c r="V152" s="28"/>
      <c r="W152" s="28"/>
      <c r="X152" s="28"/>
      <c r="Y152" s="28"/>
      <c r="Z152" s="26"/>
      <c r="AA152" s="26"/>
      <c r="AB152" s="26"/>
      <c r="AC152" s="28"/>
      <c r="AD152" s="28"/>
      <c r="AE152" s="28"/>
    </row>
    <row r="153" spans="1:31" ht="35.1" customHeight="1" x14ac:dyDescent="0.25">
      <c r="A153" s="26">
        <v>5</v>
      </c>
      <c r="B153" s="26">
        <v>2019</v>
      </c>
      <c r="C153" s="27" t="s">
        <v>2408</v>
      </c>
      <c r="D153" s="28" t="s">
        <v>973</v>
      </c>
      <c r="E153" s="27" t="s">
        <v>732</v>
      </c>
      <c r="F153" s="27" t="s">
        <v>18</v>
      </c>
      <c r="G153" s="27" t="s">
        <v>1275</v>
      </c>
      <c r="H153" s="28">
        <v>72.2333</v>
      </c>
      <c r="I153" s="33" t="s">
        <v>734</v>
      </c>
      <c r="J153" s="27" t="s">
        <v>4</v>
      </c>
      <c r="K153" s="26">
        <v>1</v>
      </c>
      <c r="L153" s="30">
        <v>43728</v>
      </c>
      <c r="M153" s="28"/>
      <c r="N153" s="28"/>
      <c r="O153" s="28"/>
      <c r="P153" s="28">
        <v>0.81879999999999997</v>
      </c>
      <c r="Q153" s="28" t="s">
        <v>540</v>
      </c>
      <c r="R153" s="28">
        <v>0.1062</v>
      </c>
      <c r="S153" s="26">
        <v>2019</v>
      </c>
      <c r="T153" s="28"/>
      <c r="U153" s="28"/>
      <c r="V153" s="28"/>
      <c r="W153" s="28"/>
      <c r="X153" s="28"/>
      <c r="Y153" s="28">
        <v>22.9252</v>
      </c>
      <c r="Z153" s="26">
        <v>2019</v>
      </c>
      <c r="AA153" s="26"/>
      <c r="AB153" s="26"/>
      <c r="AC153" s="28" t="s">
        <v>735</v>
      </c>
      <c r="AD153" s="28" t="s">
        <v>736</v>
      </c>
      <c r="AE153" s="28" t="s">
        <v>737</v>
      </c>
    </row>
    <row r="154" spans="1:31" ht="35.1" customHeight="1" x14ac:dyDescent="0.25">
      <c r="A154" s="26">
        <v>6</v>
      </c>
      <c r="B154" s="26">
        <v>2019</v>
      </c>
      <c r="C154" s="27" t="s">
        <v>3634</v>
      </c>
      <c r="D154" s="28" t="s">
        <v>974</v>
      </c>
      <c r="E154" s="27" t="s">
        <v>1302</v>
      </c>
      <c r="F154" s="27" t="s">
        <v>2</v>
      </c>
      <c r="G154" s="27" t="s">
        <v>1403</v>
      </c>
      <c r="H154" s="28">
        <v>220.4178</v>
      </c>
      <c r="I154" s="33" t="s">
        <v>2464</v>
      </c>
      <c r="J154" s="27" t="s">
        <v>4</v>
      </c>
      <c r="K154" s="26">
        <v>1</v>
      </c>
      <c r="L154" s="30">
        <v>43647</v>
      </c>
      <c r="M154" s="28"/>
      <c r="N154" s="28"/>
      <c r="O154" s="28"/>
      <c r="P154" s="28">
        <v>4.3838999999999997</v>
      </c>
      <c r="Q154" s="28" t="s">
        <v>469</v>
      </c>
      <c r="R154" s="28">
        <v>6.5849000000000002</v>
      </c>
      <c r="S154" s="26">
        <v>2019</v>
      </c>
      <c r="T154" s="28">
        <v>63.283099999999997</v>
      </c>
      <c r="U154" s="28"/>
      <c r="V154" s="28"/>
      <c r="W154" s="28">
        <v>0.22989999999999999</v>
      </c>
      <c r="X154" s="28">
        <v>2019</v>
      </c>
      <c r="Y154" s="28">
        <v>59.059399999999997</v>
      </c>
      <c r="Z154" s="26">
        <v>2019</v>
      </c>
      <c r="AA154" s="26"/>
      <c r="AB154" s="26"/>
      <c r="AC154" s="28" t="s">
        <v>738</v>
      </c>
      <c r="AD154" s="28" t="s">
        <v>739</v>
      </c>
      <c r="AE154" s="28" t="s">
        <v>740</v>
      </c>
    </row>
    <row r="155" spans="1:31" ht="35.1" customHeight="1" x14ac:dyDescent="0.25">
      <c r="A155" s="26">
        <v>7</v>
      </c>
      <c r="B155" s="26">
        <v>2019</v>
      </c>
      <c r="C155" s="27" t="s">
        <v>743</v>
      </c>
      <c r="D155" s="28" t="s">
        <v>975</v>
      </c>
      <c r="E155" s="35" t="s">
        <v>744</v>
      </c>
      <c r="F155" s="27" t="s">
        <v>2</v>
      </c>
      <c r="G155" s="27" t="s">
        <v>1404</v>
      </c>
      <c r="H155" s="28">
        <v>58.612900000000003</v>
      </c>
      <c r="I155" s="33" t="s">
        <v>745</v>
      </c>
      <c r="J155" s="27" t="s">
        <v>4</v>
      </c>
      <c r="K155" s="26">
        <v>1</v>
      </c>
      <c r="L155" s="30">
        <v>43731</v>
      </c>
      <c r="M155" s="28"/>
      <c r="N155" s="28"/>
      <c r="O155" s="28"/>
      <c r="P155" s="28">
        <v>3.0891999999999999</v>
      </c>
      <c r="Q155" s="28" t="s">
        <v>469</v>
      </c>
      <c r="R155" s="28"/>
      <c r="S155" s="26"/>
      <c r="T155" s="28"/>
      <c r="U155" s="28"/>
      <c r="V155" s="28"/>
      <c r="W155" s="28"/>
      <c r="X155" s="28"/>
      <c r="Y155" s="28"/>
      <c r="Z155" s="26"/>
      <c r="AA155" s="26"/>
      <c r="AB155" s="26"/>
      <c r="AC155" s="28" t="s">
        <v>746</v>
      </c>
      <c r="AD155" s="28" t="s">
        <v>747</v>
      </c>
      <c r="AE155" s="28" t="s">
        <v>748</v>
      </c>
    </row>
    <row r="156" spans="1:31" ht="35.1" customHeight="1" x14ac:dyDescent="0.25">
      <c r="A156" s="26">
        <v>8</v>
      </c>
      <c r="B156" s="26">
        <v>2019</v>
      </c>
      <c r="C156" s="27" t="s">
        <v>749</v>
      </c>
      <c r="D156" s="28" t="s">
        <v>976</v>
      </c>
      <c r="E156" s="27" t="s">
        <v>501</v>
      </c>
      <c r="F156" s="27" t="s">
        <v>724</v>
      </c>
      <c r="G156" s="27" t="s">
        <v>1301</v>
      </c>
      <c r="H156" s="28">
        <v>79.637699999999995</v>
      </c>
      <c r="I156" s="33" t="s">
        <v>750</v>
      </c>
      <c r="J156" s="27" t="s">
        <v>4</v>
      </c>
      <c r="K156" s="26">
        <v>1</v>
      </c>
      <c r="L156" s="30">
        <v>43789</v>
      </c>
      <c r="M156" s="28"/>
      <c r="N156" s="28"/>
      <c r="O156" s="28"/>
      <c r="P156" s="28">
        <v>0.94779999999999998</v>
      </c>
      <c r="Q156" s="28">
        <v>2019</v>
      </c>
      <c r="R156" s="28">
        <v>0.35489999999999999</v>
      </c>
      <c r="S156" s="26">
        <v>2019</v>
      </c>
      <c r="T156" s="28">
        <v>6.4378000000000002</v>
      </c>
      <c r="U156" s="28"/>
      <c r="V156" s="28"/>
      <c r="W156" s="28"/>
      <c r="X156" s="28"/>
      <c r="Y156" s="28">
        <v>7.3590999999999998</v>
      </c>
      <c r="Z156" s="26">
        <v>2019</v>
      </c>
      <c r="AA156" s="26"/>
      <c r="AB156" s="26"/>
      <c r="AC156" s="28" t="s">
        <v>751</v>
      </c>
      <c r="AD156" s="28" t="s">
        <v>1405</v>
      </c>
      <c r="AE156" s="28" t="s">
        <v>752</v>
      </c>
    </row>
    <row r="157" spans="1:31" ht="35.1" customHeight="1" x14ac:dyDescent="0.25">
      <c r="A157" s="26">
        <v>9</v>
      </c>
      <c r="B157" s="26">
        <v>2019</v>
      </c>
      <c r="C157" s="27" t="s">
        <v>753</v>
      </c>
      <c r="D157" s="28" t="s">
        <v>977</v>
      </c>
      <c r="E157" s="27" t="s">
        <v>754</v>
      </c>
      <c r="F157" s="27" t="s">
        <v>755</v>
      </c>
      <c r="G157" s="27"/>
      <c r="H157" s="28">
        <v>2207.6752000000001</v>
      </c>
      <c r="I157" s="33" t="s">
        <v>756</v>
      </c>
      <c r="J157" s="27" t="s">
        <v>64</v>
      </c>
      <c r="K157" s="26" t="s">
        <v>757</v>
      </c>
      <c r="L157" s="30">
        <v>43608</v>
      </c>
      <c r="M157" s="28"/>
      <c r="N157" s="28"/>
      <c r="O157" s="28"/>
      <c r="P157" s="28">
        <v>193.07050000000001</v>
      </c>
      <c r="Q157" s="28" t="s">
        <v>469</v>
      </c>
      <c r="R157" s="28">
        <v>6.0890000000000004</v>
      </c>
      <c r="S157" s="26">
        <v>2019</v>
      </c>
      <c r="T157" s="28">
        <v>938.45360000000005</v>
      </c>
      <c r="U157" s="28"/>
      <c r="V157" s="28"/>
      <c r="W157" s="28">
        <v>74.574700000000007</v>
      </c>
      <c r="X157" s="28" t="s">
        <v>468</v>
      </c>
      <c r="Y157" s="28">
        <v>90.364500000000007</v>
      </c>
      <c r="Z157" s="26">
        <v>2019</v>
      </c>
      <c r="AA157" s="26"/>
      <c r="AB157" s="26"/>
      <c r="AC157" s="28" t="s">
        <v>758</v>
      </c>
      <c r="AD157" s="28" t="s">
        <v>759</v>
      </c>
      <c r="AE157" s="28" t="s">
        <v>760</v>
      </c>
    </row>
    <row r="158" spans="1:31" ht="35.1" customHeight="1" x14ac:dyDescent="0.25">
      <c r="A158" s="26">
        <v>10</v>
      </c>
      <c r="B158" s="29">
        <v>2019</v>
      </c>
      <c r="C158" s="27" t="s">
        <v>3633</v>
      </c>
      <c r="D158" s="28" t="s">
        <v>978</v>
      </c>
      <c r="E158" s="27" t="s">
        <v>1303</v>
      </c>
      <c r="F158" s="27" t="s">
        <v>18</v>
      </c>
      <c r="G158" s="27" t="s">
        <v>1263</v>
      </c>
      <c r="H158" s="28">
        <v>72.631200000000007</v>
      </c>
      <c r="I158" s="33" t="s">
        <v>761</v>
      </c>
      <c r="J158" s="27" t="s">
        <v>4</v>
      </c>
      <c r="K158" s="26">
        <v>1</v>
      </c>
      <c r="L158" s="30">
        <v>43543</v>
      </c>
      <c r="M158" s="28"/>
      <c r="N158" s="28"/>
      <c r="O158" s="28"/>
      <c r="P158" s="28">
        <v>0.49719999999999998</v>
      </c>
      <c r="Q158" s="28" t="s">
        <v>762</v>
      </c>
      <c r="R158" s="28"/>
      <c r="S158" s="26"/>
      <c r="T158" s="28">
        <v>36.227200000000003</v>
      </c>
      <c r="U158" s="28"/>
      <c r="V158" s="28"/>
      <c r="W158" s="28"/>
      <c r="X158" s="28"/>
      <c r="Y158" s="28">
        <v>6.2451999999999996</v>
      </c>
      <c r="Z158" s="26" t="s">
        <v>741</v>
      </c>
      <c r="AA158" s="26"/>
      <c r="AB158" s="26"/>
      <c r="AC158" s="28"/>
      <c r="AD158" s="28"/>
      <c r="AE158" s="28"/>
    </row>
    <row r="159" spans="1:31" ht="35.1" customHeight="1" x14ac:dyDescent="0.25">
      <c r="A159" s="26">
        <v>11</v>
      </c>
      <c r="B159" s="26">
        <v>2019</v>
      </c>
      <c r="C159" s="27" t="s">
        <v>1406</v>
      </c>
      <c r="D159" s="28" t="s">
        <v>1304</v>
      </c>
      <c r="E159" s="27" t="s">
        <v>23</v>
      </c>
      <c r="F159" s="27" t="s">
        <v>763</v>
      </c>
      <c r="G159" s="27" t="s">
        <v>1275</v>
      </c>
      <c r="H159" s="28">
        <v>23.6494</v>
      </c>
      <c r="I159" s="33" t="s">
        <v>764</v>
      </c>
      <c r="J159" s="27" t="s">
        <v>4</v>
      </c>
      <c r="K159" s="26">
        <v>1</v>
      </c>
      <c r="L159" s="30">
        <v>43655</v>
      </c>
      <c r="M159" s="28"/>
      <c r="N159" s="28"/>
      <c r="O159" s="28"/>
      <c r="P159" s="28"/>
      <c r="Q159" s="28"/>
      <c r="R159" s="28"/>
      <c r="S159" s="26"/>
      <c r="T159" s="28">
        <v>3.7625000000000002</v>
      </c>
      <c r="U159" s="28"/>
      <c r="V159" s="28"/>
      <c r="W159" s="28"/>
      <c r="X159" s="28"/>
      <c r="Y159" s="28"/>
      <c r="Z159" s="26"/>
      <c r="AA159" s="26"/>
      <c r="AB159" s="26"/>
      <c r="AC159" s="28"/>
      <c r="AD159" s="28"/>
      <c r="AE159" s="28"/>
    </row>
    <row r="160" spans="1:31" ht="35.1" customHeight="1" x14ac:dyDescent="0.25">
      <c r="A160" s="26">
        <v>12</v>
      </c>
      <c r="B160" s="26">
        <v>2019</v>
      </c>
      <c r="C160" s="27" t="s">
        <v>765</v>
      </c>
      <c r="D160" s="28" t="s">
        <v>979</v>
      </c>
      <c r="E160" s="27" t="s">
        <v>90</v>
      </c>
      <c r="F160" s="27" t="s">
        <v>2</v>
      </c>
      <c r="G160" s="27" t="s">
        <v>1275</v>
      </c>
      <c r="H160" s="28">
        <v>116.15470000000001</v>
      </c>
      <c r="I160" s="33" t="s">
        <v>766</v>
      </c>
      <c r="J160" s="27" t="s">
        <v>4</v>
      </c>
      <c r="K160" s="26">
        <v>1</v>
      </c>
      <c r="L160" s="30">
        <v>43664</v>
      </c>
      <c r="M160" s="28"/>
      <c r="N160" s="28"/>
      <c r="O160" s="28"/>
      <c r="P160" s="28">
        <v>5.1203000000000003</v>
      </c>
      <c r="Q160" s="28" t="s">
        <v>469</v>
      </c>
      <c r="R160" s="28">
        <v>4.4612999999999996</v>
      </c>
      <c r="S160" s="26">
        <v>2019</v>
      </c>
      <c r="T160" s="28">
        <v>15.533799999999999</v>
      </c>
      <c r="U160" s="28"/>
      <c r="V160" s="28"/>
      <c r="W160" s="28">
        <v>2.3599999999999999E-2</v>
      </c>
      <c r="X160" s="28">
        <v>2019</v>
      </c>
      <c r="Y160" s="28">
        <v>34.436100000000003</v>
      </c>
      <c r="Z160" s="26">
        <v>2019</v>
      </c>
      <c r="AA160" s="26"/>
      <c r="AB160" s="26"/>
      <c r="AC160" s="28"/>
      <c r="AD160" s="28"/>
      <c r="AE160" s="28"/>
    </row>
    <row r="161" spans="1:31" ht="35.1" customHeight="1" x14ac:dyDescent="0.25">
      <c r="A161" s="26">
        <v>13</v>
      </c>
      <c r="B161" s="26">
        <v>2019</v>
      </c>
      <c r="C161" s="27" t="s">
        <v>767</v>
      </c>
      <c r="D161" s="28" t="s">
        <v>980</v>
      </c>
      <c r="E161" s="27" t="s">
        <v>768</v>
      </c>
      <c r="F161" s="27" t="s">
        <v>755</v>
      </c>
      <c r="G161" s="27"/>
      <c r="H161" s="28">
        <v>534.29179999999997</v>
      </c>
      <c r="I161" s="33" t="s">
        <v>1198</v>
      </c>
      <c r="J161" s="27" t="s">
        <v>64</v>
      </c>
      <c r="K161" s="26">
        <v>1</v>
      </c>
      <c r="L161" s="30">
        <v>43802</v>
      </c>
      <c r="M161" s="28"/>
      <c r="N161" s="28"/>
      <c r="O161" s="28"/>
      <c r="P161" s="28">
        <v>17.59</v>
      </c>
      <c r="Q161" s="28" t="s">
        <v>741</v>
      </c>
      <c r="R161" s="28">
        <v>12.03</v>
      </c>
      <c r="S161" s="26">
        <v>2020</v>
      </c>
      <c r="T161" s="28">
        <v>69.13</v>
      </c>
      <c r="U161" s="28"/>
      <c r="V161" s="28"/>
      <c r="W161" s="28">
        <v>34.229999999999997</v>
      </c>
      <c r="X161" s="28" t="s">
        <v>769</v>
      </c>
      <c r="Y161" s="28">
        <v>163.82</v>
      </c>
      <c r="Z161" s="26">
        <v>2020</v>
      </c>
      <c r="AA161" s="26"/>
      <c r="AB161" s="26"/>
      <c r="AC161" s="28" t="s">
        <v>770</v>
      </c>
      <c r="AD161" s="28" t="s">
        <v>771</v>
      </c>
      <c r="AE161" s="28" t="s">
        <v>772</v>
      </c>
    </row>
    <row r="162" spans="1:31" ht="35.1" customHeight="1" x14ac:dyDescent="0.25">
      <c r="A162" s="26">
        <v>14</v>
      </c>
      <c r="B162" s="26">
        <v>2019</v>
      </c>
      <c r="C162" s="27" t="s">
        <v>773</v>
      </c>
      <c r="D162" s="28" t="s">
        <v>981</v>
      </c>
      <c r="E162" s="27" t="s">
        <v>774</v>
      </c>
      <c r="F162" s="27" t="s">
        <v>763</v>
      </c>
      <c r="G162" s="27" t="s">
        <v>1275</v>
      </c>
      <c r="H162" s="28">
        <v>78.835400000000007</v>
      </c>
      <c r="I162" s="33" t="s">
        <v>775</v>
      </c>
      <c r="J162" s="27" t="s">
        <v>4</v>
      </c>
      <c r="K162" s="26">
        <v>1</v>
      </c>
      <c r="L162" s="30">
        <v>43654</v>
      </c>
      <c r="M162" s="28"/>
      <c r="N162" s="28"/>
      <c r="O162" s="28"/>
      <c r="P162" s="28">
        <v>0.50380000000000003</v>
      </c>
      <c r="Q162" s="28">
        <v>2019</v>
      </c>
      <c r="R162" s="28"/>
      <c r="S162" s="26"/>
      <c r="T162" s="28">
        <v>4.8498000000000001</v>
      </c>
      <c r="U162" s="28"/>
      <c r="V162" s="28"/>
      <c r="W162" s="28"/>
      <c r="X162" s="28"/>
      <c r="Y162" s="28"/>
      <c r="Z162" s="26"/>
      <c r="AA162" s="26"/>
      <c r="AB162" s="26"/>
      <c r="AC162" s="28" t="s">
        <v>776</v>
      </c>
      <c r="AD162" s="28" t="s">
        <v>777</v>
      </c>
      <c r="AE162" s="28" t="s">
        <v>778</v>
      </c>
    </row>
    <row r="163" spans="1:31" ht="35.1" customHeight="1" x14ac:dyDescent="0.25">
      <c r="A163" s="26">
        <v>15</v>
      </c>
      <c r="B163" s="26">
        <v>2019</v>
      </c>
      <c r="C163" s="27" t="s">
        <v>779</v>
      </c>
      <c r="D163" s="28" t="s">
        <v>982</v>
      </c>
      <c r="E163" s="27" t="s">
        <v>780</v>
      </c>
      <c r="F163" s="27" t="s">
        <v>150</v>
      </c>
      <c r="G163" s="27"/>
      <c r="H163" s="28">
        <v>24.154299999999999</v>
      </c>
      <c r="I163" s="33" t="s">
        <v>781</v>
      </c>
      <c r="J163" s="27" t="s">
        <v>4</v>
      </c>
      <c r="K163" s="26">
        <v>1</v>
      </c>
      <c r="L163" s="30">
        <v>43658</v>
      </c>
      <c r="M163" s="28"/>
      <c r="N163" s="28"/>
      <c r="O163" s="28"/>
      <c r="P163" s="28">
        <v>0.6915</v>
      </c>
      <c r="Q163" s="28">
        <v>2019</v>
      </c>
      <c r="R163" s="28"/>
      <c r="S163" s="26"/>
      <c r="T163" s="28">
        <v>8.3787000000000003</v>
      </c>
      <c r="U163" s="28"/>
      <c r="V163" s="28"/>
      <c r="W163" s="28"/>
      <c r="X163" s="28"/>
      <c r="Y163" s="28"/>
      <c r="Z163" s="26"/>
      <c r="AA163" s="26"/>
      <c r="AB163" s="26"/>
      <c r="AC163" s="28"/>
      <c r="AD163" s="28"/>
      <c r="AE163" s="28"/>
    </row>
    <row r="164" spans="1:31" ht="35.1" customHeight="1" x14ac:dyDescent="0.25">
      <c r="A164" s="26">
        <v>16</v>
      </c>
      <c r="B164" s="26">
        <v>2019</v>
      </c>
      <c r="C164" s="27" t="s">
        <v>782</v>
      </c>
      <c r="D164" s="28" t="s">
        <v>983</v>
      </c>
      <c r="E164" s="27" t="s">
        <v>783</v>
      </c>
      <c r="F164" s="27" t="s">
        <v>18</v>
      </c>
      <c r="G164" s="27" t="s">
        <v>1309</v>
      </c>
      <c r="H164" s="28">
        <v>41.512799999999999</v>
      </c>
      <c r="I164" s="33" t="s">
        <v>1310</v>
      </c>
      <c r="J164" s="27" t="s">
        <v>4</v>
      </c>
      <c r="K164" s="26">
        <v>1</v>
      </c>
      <c r="L164" s="30">
        <v>43661</v>
      </c>
      <c r="M164" s="28"/>
      <c r="N164" s="28"/>
      <c r="O164" s="28"/>
      <c r="P164" s="28">
        <v>0.28050000000000003</v>
      </c>
      <c r="Q164" s="28">
        <v>2019</v>
      </c>
      <c r="R164" s="28">
        <v>0.2132</v>
      </c>
      <c r="S164" s="26">
        <v>2019</v>
      </c>
      <c r="T164" s="28">
        <v>18.475300000000001</v>
      </c>
      <c r="U164" s="28"/>
      <c r="V164" s="28"/>
      <c r="W164" s="28"/>
      <c r="X164" s="28"/>
      <c r="Y164" s="28">
        <v>9.2540999999999993</v>
      </c>
      <c r="Z164" s="26" t="s">
        <v>784</v>
      </c>
      <c r="AA164" s="26"/>
      <c r="AB164" s="26"/>
      <c r="AC164" s="28"/>
      <c r="AD164" s="28"/>
      <c r="AE164" s="28"/>
    </row>
    <row r="165" spans="1:31" ht="35.1" customHeight="1" x14ac:dyDescent="0.25">
      <c r="A165" s="26">
        <v>17</v>
      </c>
      <c r="B165" s="26">
        <v>2019</v>
      </c>
      <c r="C165" s="27" t="s">
        <v>3632</v>
      </c>
      <c r="D165" s="28" t="s">
        <v>1023</v>
      </c>
      <c r="E165" s="27" t="s">
        <v>1024</v>
      </c>
      <c r="F165" s="27" t="s">
        <v>18</v>
      </c>
      <c r="G165" s="27" t="s">
        <v>1275</v>
      </c>
      <c r="H165" s="28">
        <v>278.41849999999999</v>
      </c>
      <c r="I165" s="33" t="s">
        <v>1025</v>
      </c>
      <c r="J165" s="27" t="s">
        <v>4</v>
      </c>
      <c r="K165" s="26">
        <v>1</v>
      </c>
      <c r="L165" s="30">
        <v>43543</v>
      </c>
      <c r="M165" s="28"/>
      <c r="N165" s="28">
        <v>14.08</v>
      </c>
      <c r="O165" s="26">
        <v>2024</v>
      </c>
      <c r="P165" s="28">
        <v>15.54</v>
      </c>
      <c r="Q165" s="28" t="s">
        <v>2365</v>
      </c>
      <c r="R165" s="28">
        <v>0.99650000000000005</v>
      </c>
      <c r="S165" s="26" t="s">
        <v>741</v>
      </c>
      <c r="T165" s="28">
        <v>46.082700000000003</v>
      </c>
      <c r="U165" s="28"/>
      <c r="V165" s="28"/>
      <c r="W165" s="28"/>
      <c r="X165" s="28"/>
      <c r="Y165" s="28">
        <v>16.9969</v>
      </c>
      <c r="Z165" s="26" t="s">
        <v>769</v>
      </c>
      <c r="AA165" s="26"/>
      <c r="AB165" s="26"/>
      <c r="AC165" s="28" t="s">
        <v>2440</v>
      </c>
      <c r="AD165" s="28" t="s">
        <v>2441</v>
      </c>
      <c r="AE165" s="28" t="s">
        <v>2442</v>
      </c>
    </row>
    <row r="166" spans="1:31" ht="35.1" customHeight="1" x14ac:dyDescent="0.25">
      <c r="A166" s="26">
        <v>18</v>
      </c>
      <c r="B166" s="26">
        <v>2019</v>
      </c>
      <c r="C166" s="27" t="s">
        <v>785</v>
      </c>
      <c r="D166" s="28" t="s">
        <v>984</v>
      </c>
      <c r="E166" s="27" t="s">
        <v>786</v>
      </c>
      <c r="F166" s="27" t="s">
        <v>18</v>
      </c>
      <c r="G166" s="27" t="s">
        <v>1275</v>
      </c>
      <c r="H166" s="28">
        <v>74.790499999999994</v>
      </c>
      <c r="I166" s="33" t="s">
        <v>787</v>
      </c>
      <c r="J166" s="27" t="s">
        <v>4</v>
      </c>
      <c r="K166" s="26">
        <v>1</v>
      </c>
      <c r="L166" s="30">
        <v>43669</v>
      </c>
      <c r="M166" s="28"/>
      <c r="N166" s="28"/>
      <c r="O166" s="28"/>
      <c r="P166" s="28">
        <v>0.74139999999999995</v>
      </c>
      <c r="Q166" s="28">
        <v>2019</v>
      </c>
      <c r="R166" s="28"/>
      <c r="S166" s="26"/>
      <c r="T166" s="28">
        <v>48.4193</v>
      </c>
      <c r="U166" s="28"/>
      <c r="V166" s="28"/>
      <c r="W166" s="28"/>
      <c r="X166" s="28"/>
      <c r="Y166" s="28"/>
      <c r="Z166" s="26"/>
      <c r="AA166" s="26"/>
      <c r="AB166" s="26"/>
      <c r="AC166" s="28"/>
      <c r="AD166" s="28"/>
      <c r="AE166" s="28"/>
    </row>
    <row r="167" spans="1:31" ht="35.1" customHeight="1" x14ac:dyDescent="0.25">
      <c r="A167" s="26">
        <v>19</v>
      </c>
      <c r="B167" s="26">
        <v>2019</v>
      </c>
      <c r="C167" s="27" t="s">
        <v>788</v>
      </c>
      <c r="D167" s="28" t="s">
        <v>985</v>
      </c>
      <c r="E167" s="27" t="s">
        <v>789</v>
      </c>
      <c r="F167" s="27" t="s">
        <v>18</v>
      </c>
      <c r="G167" s="27" t="s">
        <v>1267</v>
      </c>
      <c r="H167" s="28">
        <v>66.377399999999994</v>
      </c>
      <c r="I167" s="33" t="s">
        <v>790</v>
      </c>
      <c r="J167" s="27" t="s">
        <v>4</v>
      </c>
      <c r="K167" s="26">
        <v>1</v>
      </c>
      <c r="L167" s="30">
        <v>43657</v>
      </c>
      <c r="M167" s="28"/>
      <c r="N167" s="28"/>
      <c r="O167" s="28"/>
      <c r="P167" s="28">
        <v>1.0582</v>
      </c>
      <c r="Q167" s="28" t="s">
        <v>540</v>
      </c>
      <c r="R167" s="28"/>
      <c r="S167" s="26"/>
      <c r="T167" s="28">
        <v>1.4891000000000001</v>
      </c>
      <c r="U167" s="28"/>
      <c r="V167" s="28"/>
      <c r="W167" s="28"/>
      <c r="X167" s="28"/>
      <c r="Y167" s="28"/>
      <c r="Z167" s="26"/>
      <c r="AA167" s="26"/>
      <c r="AB167" s="26"/>
      <c r="AC167" s="28"/>
      <c r="AD167" s="28"/>
      <c r="AE167" s="28"/>
    </row>
    <row r="168" spans="1:31" ht="35.1" customHeight="1" x14ac:dyDescent="0.25">
      <c r="A168" s="26">
        <v>20</v>
      </c>
      <c r="B168" s="26">
        <v>2019</v>
      </c>
      <c r="C168" s="27" t="s">
        <v>791</v>
      </c>
      <c r="D168" s="28" t="s">
        <v>986</v>
      </c>
      <c r="E168" s="27" t="s">
        <v>792</v>
      </c>
      <c r="F168" s="27" t="s">
        <v>18</v>
      </c>
      <c r="G168" s="27" t="s">
        <v>1275</v>
      </c>
      <c r="H168" s="28">
        <v>81.900599999999997</v>
      </c>
      <c r="I168" s="33" t="s">
        <v>793</v>
      </c>
      <c r="J168" s="27" t="s">
        <v>4</v>
      </c>
      <c r="K168" s="26">
        <v>1</v>
      </c>
      <c r="L168" s="30">
        <v>43657</v>
      </c>
      <c r="M168" s="28"/>
      <c r="N168" s="28"/>
      <c r="O168" s="28"/>
      <c r="P168" s="28">
        <v>0.1152</v>
      </c>
      <c r="Q168" s="28">
        <v>2019</v>
      </c>
      <c r="R168" s="28">
        <v>2.7343000000000002</v>
      </c>
      <c r="S168" s="26">
        <v>2019</v>
      </c>
      <c r="T168" s="28">
        <v>15.358599999999999</v>
      </c>
      <c r="U168" s="28"/>
      <c r="V168" s="28"/>
      <c r="W168" s="28"/>
      <c r="X168" s="28"/>
      <c r="Y168" s="28">
        <v>41.2851</v>
      </c>
      <c r="Z168" s="26">
        <v>2019</v>
      </c>
      <c r="AA168" s="26"/>
      <c r="AB168" s="26"/>
      <c r="AC168" s="28" t="s">
        <v>794</v>
      </c>
      <c r="AD168" s="28" t="s">
        <v>795</v>
      </c>
      <c r="AE168" s="28" t="s">
        <v>796</v>
      </c>
    </row>
    <row r="169" spans="1:31" ht="35.1" customHeight="1" x14ac:dyDescent="0.25">
      <c r="A169" s="26">
        <v>21</v>
      </c>
      <c r="B169" s="26">
        <v>2019</v>
      </c>
      <c r="C169" s="27" t="s">
        <v>962</v>
      </c>
      <c r="D169" s="28" t="s">
        <v>987</v>
      </c>
      <c r="E169" s="27" t="s">
        <v>963</v>
      </c>
      <c r="F169" s="27" t="s">
        <v>218</v>
      </c>
      <c r="G169" s="27"/>
      <c r="H169" s="28">
        <v>173.4374</v>
      </c>
      <c r="I169" s="33" t="s">
        <v>964</v>
      </c>
      <c r="J169" s="27" t="s">
        <v>4</v>
      </c>
      <c r="K169" s="26">
        <v>1</v>
      </c>
      <c r="L169" s="34">
        <v>43657</v>
      </c>
      <c r="M169" s="28"/>
      <c r="N169" s="28"/>
      <c r="O169" s="28"/>
      <c r="P169" s="28">
        <v>2.125</v>
      </c>
      <c r="Q169" s="28" t="s">
        <v>965</v>
      </c>
      <c r="R169" s="28"/>
      <c r="S169" s="26"/>
      <c r="T169" s="28">
        <v>104.31910000000001</v>
      </c>
      <c r="U169" s="28"/>
      <c r="V169" s="28"/>
      <c r="W169" s="28"/>
      <c r="X169" s="28"/>
      <c r="Y169" s="28">
        <v>1.1111</v>
      </c>
      <c r="Z169" s="26">
        <v>2019</v>
      </c>
      <c r="AA169" s="26"/>
      <c r="AB169" s="26"/>
      <c r="AC169" s="28" t="s">
        <v>966</v>
      </c>
      <c r="AD169" s="28" t="s">
        <v>967</v>
      </c>
      <c r="AE169" s="28" t="s">
        <v>968</v>
      </c>
    </row>
    <row r="170" spans="1:31" ht="35.1" customHeight="1" x14ac:dyDescent="0.25">
      <c r="A170" s="26">
        <v>22</v>
      </c>
      <c r="B170" s="26">
        <v>2019</v>
      </c>
      <c r="C170" s="27" t="s">
        <v>797</v>
      </c>
      <c r="D170" s="28" t="s">
        <v>988</v>
      </c>
      <c r="E170" s="27" t="s">
        <v>798</v>
      </c>
      <c r="F170" s="27" t="s">
        <v>763</v>
      </c>
      <c r="G170" s="27" t="s">
        <v>1275</v>
      </c>
      <c r="H170" s="28">
        <v>161.4753</v>
      </c>
      <c r="I170" s="33" t="s">
        <v>1199</v>
      </c>
      <c r="J170" s="27" t="s">
        <v>4</v>
      </c>
      <c r="K170" s="26">
        <v>1</v>
      </c>
      <c r="L170" s="30">
        <v>43775</v>
      </c>
      <c r="M170" s="28"/>
      <c r="N170" s="28"/>
      <c r="O170" s="28"/>
      <c r="P170" s="28">
        <v>1.04</v>
      </c>
      <c r="Q170" s="28">
        <v>2019</v>
      </c>
      <c r="R170" s="28">
        <v>0.31</v>
      </c>
      <c r="S170" s="26">
        <v>2019</v>
      </c>
      <c r="T170" s="28">
        <v>5.95</v>
      </c>
      <c r="U170" s="28"/>
      <c r="V170" s="28"/>
      <c r="W170" s="28"/>
      <c r="X170" s="28"/>
      <c r="Y170" s="28">
        <v>33.740900000000003</v>
      </c>
      <c r="Z170" s="26">
        <v>2019</v>
      </c>
      <c r="AA170" s="26"/>
      <c r="AB170" s="26"/>
      <c r="AC170" s="28" t="s">
        <v>799</v>
      </c>
      <c r="AD170" s="28" t="s">
        <v>800</v>
      </c>
      <c r="AE170" s="28" t="s">
        <v>801</v>
      </c>
    </row>
    <row r="171" spans="1:31" ht="35.1" customHeight="1" x14ac:dyDescent="0.25">
      <c r="A171" s="26">
        <v>23</v>
      </c>
      <c r="B171" s="26">
        <v>2019</v>
      </c>
      <c r="C171" s="27" t="s">
        <v>802</v>
      </c>
      <c r="D171" s="28" t="s">
        <v>989</v>
      </c>
      <c r="E171" s="27" t="s">
        <v>803</v>
      </c>
      <c r="F171" s="27" t="s">
        <v>150</v>
      </c>
      <c r="G171" s="27" t="s">
        <v>1407</v>
      </c>
      <c r="H171" s="28">
        <v>47.343400000000003</v>
      </c>
      <c r="I171" s="33" t="s">
        <v>804</v>
      </c>
      <c r="J171" s="27" t="s">
        <v>4</v>
      </c>
      <c r="K171" s="26">
        <v>1</v>
      </c>
      <c r="L171" s="30">
        <v>43654</v>
      </c>
      <c r="M171" s="28"/>
      <c r="N171" s="28"/>
      <c r="O171" s="28"/>
      <c r="P171" s="28">
        <v>8.4000000000000005E-2</v>
      </c>
      <c r="Q171" s="28">
        <v>2019</v>
      </c>
      <c r="R171" s="28">
        <v>8.7099999999999997E-2</v>
      </c>
      <c r="S171" s="26">
        <v>2019</v>
      </c>
      <c r="T171" s="28">
        <v>24.9389</v>
      </c>
      <c r="U171" s="28"/>
      <c r="V171" s="28"/>
      <c r="W171" s="28"/>
      <c r="X171" s="28"/>
      <c r="Y171" s="28">
        <v>18.995899999999999</v>
      </c>
      <c r="Z171" s="26">
        <v>2019</v>
      </c>
      <c r="AA171" s="26"/>
      <c r="AB171" s="26"/>
      <c r="AC171" s="28"/>
      <c r="AD171" s="28"/>
      <c r="AE171" s="28"/>
    </row>
    <row r="172" spans="1:31" ht="35.1" customHeight="1" x14ac:dyDescent="0.25">
      <c r="A172" s="26">
        <v>24</v>
      </c>
      <c r="B172" s="26">
        <v>2019</v>
      </c>
      <c r="C172" s="27" t="s">
        <v>805</v>
      </c>
      <c r="D172" s="28" t="s">
        <v>990</v>
      </c>
      <c r="E172" s="27" t="s">
        <v>806</v>
      </c>
      <c r="F172" s="27" t="s">
        <v>763</v>
      </c>
      <c r="G172" s="27" t="s">
        <v>1275</v>
      </c>
      <c r="H172" s="28">
        <v>52.821599999999997</v>
      </c>
      <c r="I172" s="33" t="s">
        <v>807</v>
      </c>
      <c r="J172" s="27" t="s">
        <v>4</v>
      </c>
      <c r="K172" s="26">
        <v>1</v>
      </c>
      <c r="L172" s="30">
        <v>43668</v>
      </c>
      <c r="M172" s="28"/>
      <c r="N172" s="28"/>
      <c r="O172" s="28"/>
      <c r="P172" s="28">
        <v>1.3338000000000001</v>
      </c>
      <c r="Q172" s="28">
        <v>2019</v>
      </c>
      <c r="R172" s="28">
        <v>2.1168</v>
      </c>
      <c r="S172" s="26">
        <v>2019</v>
      </c>
      <c r="T172" s="28">
        <v>6.7671999999999999</v>
      </c>
      <c r="U172" s="28"/>
      <c r="V172" s="28"/>
      <c r="W172" s="28">
        <v>1.21E-2</v>
      </c>
      <c r="X172" s="28">
        <v>2019</v>
      </c>
      <c r="Y172" s="28">
        <v>24.624400000000001</v>
      </c>
      <c r="Z172" s="26">
        <v>2019</v>
      </c>
      <c r="AA172" s="26"/>
      <c r="AB172" s="26"/>
      <c r="AC172" s="28"/>
      <c r="AD172" s="28"/>
      <c r="AE172" s="28"/>
    </row>
    <row r="173" spans="1:31" ht="35.1" customHeight="1" x14ac:dyDescent="0.25">
      <c r="A173" s="26">
        <v>25</v>
      </c>
      <c r="B173" s="26">
        <v>2019</v>
      </c>
      <c r="C173" s="27" t="s">
        <v>808</v>
      </c>
      <c r="D173" s="28" t="s">
        <v>991</v>
      </c>
      <c r="E173" s="27" t="s">
        <v>809</v>
      </c>
      <c r="F173" s="27" t="s">
        <v>150</v>
      </c>
      <c r="G173" s="27" t="s">
        <v>1257</v>
      </c>
      <c r="H173" s="28">
        <v>82.181100000000001</v>
      </c>
      <c r="I173" s="33" t="s">
        <v>810</v>
      </c>
      <c r="J173" s="27" t="s">
        <v>4</v>
      </c>
      <c r="K173" s="26">
        <v>1</v>
      </c>
      <c r="L173" s="30">
        <v>43726</v>
      </c>
      <c r="M173" s="28"/>
      <c r="N173" s="28"/>
      <c r="O173" s="28"/>
      <c r="P173" s="28">
        <v>1.5915999999999999</v>
      </c>
      <c r="Q173" s="28" t="s">
        <v>540</v>
      </c>
      <c r="R173" s="28"/>
      <c r="S173" s="26"/>
      <c r="T173" s="28">
        <v>54.311999999999998</v>
      </c>
      <c r="U173" s="28"/>
      <c r="V173" s="28"/>
      <c r="W173" s="28"/>
      <c r="X173" s="28"/>
      <c r="Y173" s="28"/>
      <c r="Z173" s="26"/>
      <c r="AA173" s="26"/>
      <c r="AB173" s="26"/>
      <c r="AC173" s="28"/>
      <c r="AD173" s="28"/>
      <c r="AE173" s="28"/>
    </row>
    <row r="174" spans="1:31" ht="35.1" customHeight="1" x14ac:dyDescent="0.25">
      <c r="A174" s="26">
        <v>26</v>
      </c>
      <c r="B174" s="26">
        <v>2019</v>
      </c>
      <c r="C174" s="27" t="s">
        <v>811</v>
      </c>
      <c r="D174" s="28" t="s">
        <v>992</v>
      </c>
      <c r="E174" s="27" t="s">
        <v>812</v>
      </c>
      <c r="F174" s="27" t="s">
        <v>18</v>
      </c>
      <c r="G174" s="27" t="s">
        <v>1261</v>
      </c>
      <c r="H174" s="28">
        <v>2.9416000000000002</v>
      </c>
      <c r="I174" s="33" t="s">
        <v>813</v>
      </c>
      <c r="J174" s="27" t="s">
        <v>4</v>
      </c>
      <c r="K174" s="26">
        <v>1</v>
      </c>
      <c r="L174" s="30">
        <v>43657</v>
      </c>
      <c r="M174" s="28"/>
      <c r="N174" s="28"/>
      <c r="O174" s="28"/>
      <c r="P174" s="28"/>
      <c r="Q174" s="28"/>
      <c r="R174" s="28">
        <v>0.53190000000000004</v>
      </c>
      <c r="S174" s="26">
        <v>2019</v>
      </c>
      <c r="T174" s="28"/>
      <c r="U174" s="28"/>
      <c r="V174" s="28"/>
      <c r="W174" s="28"/>
      <c r="X174" s="28"/>
      <c r="Y174" s="28">
        <v>1.5265</v>
      </c>
      <c r="Z174" s="26">
        <v>2019</v>
      </c>
      <c r="AA174" s="26"/>
      <c r="AB174" s="26"/>
      <c r="AC174" s="28"/>
      <c r="AD174" s="28"/>
      <c r="AE174" s="28"/>
    </row>
    <row r="175" spans="1:31" s="5" customFormat="1" ht="35.1" customHeight="1" x14ac:dyDescent="0.25">
      <c r="A175" s="10"/>
      <c r="B175" s="10"/>
      <c r="C175" s="20"/>
      <c r="D175" s="7"/>
      <c r="E175" s="20"/>
      <c r="F175" s="20"/>
      <c r="G175" s="20"/>
      <c r="H175" s="7">
        <f>SUM(H149:H174)</f>
        <v>5539.4252000000006</v>
      </c>
      <c r="I175" s="3"/>
      <c r="J175" s="20"/>
      <c r="K175" s="10"/>
      <c r="L175" s="4"/>
      <c r="M175" s="7">
        <f>SUM(M149:M174)</f>
        <v>0</v>
      </c>
      <c r="N175" s="7">
        <f>SUM(N149:N174)</f>
        <v>14.08</v>
      </c>
      <c r="O175" s="7"/>
      <c r="P175" s="7">
        <f>SUM(P149:P174)</f>
        <v>320.0750000000001</v>
      </c>
      <c r="Q175" s="7" t="s">
        <v>1108</v>
      </c>
      <c r="R175" s="7">
        <f>SUM(R149:R174)</f>
        <v>36.616100000000003</v>
      </c>
      <c r="S175" s="10" t="s">
        <v>1108</v>
      </c>
      <c r="T175" s="7">
        <f>SUM(T149:T174)</f>
        <v>1758.0085000000001</v>
      </c>
      <c r="U175" s="7">
        <f>SUM(U149:U174)</f>
        <v>0</v>
      </c>
      <c r="V175" s="7">
        <f>SUM(V149:V174)</f>
        <v>0</v>
      </c>
      <c r="W175" s="7">
        <f>SUM(W149:W174)</f>
        <v>219.39639999999997</v>
      </c>
      <c r="X175" s="7" t="s">
        <v>1108</v>
      </c>
      <c r="Y175" s="7">
        <f>SUM(Y149:Y174)</f>
        <v>568.92900000000009</v>
      </c>
      <c r="Z175" s="10" t="s">
        <v>1108</v>
      </c>
      <c r="AA175" s="10"/>
      <c r="AB175" s="10"/>
      <c r="AC175" s="7" t="s">
        <v>1108</v>
      </c>
      <c r="AD175" s="7" t="s">
        <v>1108</v>
      </c>
      <c r="AE175" s="7" t="s">
        <v>1108</v>
      </c>
    </row>
    <row r="176" spans="1:31" ht="34.5" customHeight="1" x14ac:dyDescent="0.25">
      <c r="A176" s="26">
        <v>1</v>
      </c>
      <c r="B176" s="26">
        <v>2020</v>
      </c>
      <c r="C176" s="27" t="s">
        <v>1007</v>
      </c>
      <c r="D176" s="28" t="s">
        <v>1008</v>
      </c>
      <c r="E176" s="27" t="s">
        <v>1009</v>
      </c>
      <c r="F176" s="27" t="s">
        <v>10</v>
      </c>
      <c r="G176" s="27"/>
      <c r="H176" s="28">
        <v>20178.439299999998</v>
      </c>
      <c r="I176" s="33" t="s">
        <v>1010</v>
      </c>
      <c r="J176" s="36" t="s">
        <v>64</v>
      </c>
      <c r="K176" s="26" t="s">
        <v>1000</v>
      </c>
      <c r="L176" s="30">
        <v>43959</v>
      </c>
      <c r="M176" s="28"/>
      <c r="N176" s="28"/>
      <c r="O176" s="28"/>
      <c r="P176" s="28">
        <v>500.279</v>
      </c>
      <c r="Q176" s="28" t="s">
        <v>1011</v>
      </c>
      <c r="R176" s="28"/>
      <c r="S176" s="26"/>
      <c r="T176" s="28">
        <v>14619.509899999999</v>
      </c>
      <c r="U176" s="28"/>
      <c r="V176" s="28"/>
      <c r="W176" s="28"/>
      <c r="X176" s="28"/>
      <c r="Y176" s="28"/>
      <c r="Z176" s="26"/>
      <c r="AA176" s="26"/>
      <c r="AB176" s="26"/>
      <c r="AC176" s="28" t="s">
        <v>1012</v>
      </c>
      <c r="AD176" s="28" t="s">
        <v>1013</v>
      </c>
      <c r="AE176" s="28" t="s">
        <v>1014</v>
      </c>
    </row>
    <row r="177" spans="1:31" ht="35.1" customHeight="1" x14ac:dyDescent="0.25">
      <c r="A177" s="135">
        <v>2</v>
      </c>
      <c r="B177" s="135">
        <v>2020</v>
      </c>
      <c r="C177" s="141" t="s">
        <v>3631</v>
      </c>
      <c r="D177" s="137" t="s">
        <v>994</v>
      </c>
      <c r="E177" s="141" t="s">
        <v>814</v>
      </c>
      <c r="F177" s="141" t="s">
        <v>150</v>
      </c>
      <c r="G177" s="141"/>
      <c r="H177" s="137">
        <v>3503.6239</v>
      </c>
      <c r="I177" s="139" t="s">
        <v>815</v>
      </c>
      <c r="J177" s="141" t="s">
        <v>64</v>
      </c>
      <c r="K177" s="135">
        <v>1</v>
      </c>
      <c r="L177" s="30">
        <v>43838</v>
      </c>
      <c r="M177" s="28"/>
      <c r="N177" s="28"/>
      <c r="O177" s="28"/>
      <c r="P177" s="28">
        <v>160.626</v>
      </c>
      <c r="Q177" s="28" t="s">
        <v>741</v>
      </c>
      <c r="R177" s="28"/>
      <c r="S177" s="26"/>
      <c r="T177" s="28">
        <v>2044.7618</v>
      </c>
      <c r="U177" s="28"/>
      <c r="V177" s="28"/>
      <c r="W177" s="28"/>
      <c r="X177" s="28"/>
      <c r="Y177" s="28"/>
      <c r="Z177" s="26"/>
      <c r="AA177" s="43"/>
      <c r="AB177" s="43"/>
      <c r="AC177" s="137" t="s">
        <v>816</v>
      </c>
      <c r="AD177" s="137" t="s">
        <v>817</v>
      </c>
      <c r="AE177" s="137" t="s">
        <v>818</v>
      </c>
    </row>
    <row r="178" spans="1:31" ht="35.1" customHeight="1" x14ac:dyDescent="0.25">
      <c r="A178" s="136"/>
      <c r="B178" s="136"/>
      <c r="C178" s="142"/>
      <c r="D178" s="138"/>
      <c r="E178" s="142"/>
      <c r="F178" s="142"/>
      <c r="G178" s="142"/>
      <c r="H178" s="138"/>
      <c r="I178" s="140"/>
      <c r="J178" s="142"/>
      <c r="K178" s="136"/>
      <c r="L178" s="30">
        <v>44229</v>
      </c>
      <c r="M178" s="28">
        <v>53.712000000000003</v>
      </c>
      <c r="N178" s="28"/>
      <c r="O178" s="28"/>
      <c r="P178" s="28">
        <v>69.937299999999993</v>
      </c>
      <c r="Q178" s="28">
        <v>2021</v>
      </c>
      <c r="R178" s="28"/>
      <c r="S178" s="26"/>
      <c r="T178" s="28"/>
      <c r="U178" s="28"/>
      <c r="V178" s="28"/>
      <c r="W178" s="28"/>
      <c r="X178" s="28"/>
      <c r="Y178" s="28"/>
      <c r="Z178" s="26"/>
      <c r="AA178" s="50"/>
      <c r="AB178" s="50"/>
      <c r="AC178" s="138"/>
      <c r="AD178" s="138"/>
      <c r="AE178" s="138"/>
    </row>
    <row r="179" spans="1:31" ht="35.1" customHeight="1" x14ac:dyDescent="0.25">
      <c r="A179" s="26">
        <v>3</v>
      </c>
      <c r="B179" s="26">
        <v>2020</v>
      </c>
      <c r="C179" s="27" t="s">
        <v>1732</v>
      </c>
      <c r="D179" s="28" t="s">
        <v>1033</v>
      </c>
      <c r="E179" s="27" t="s">
        <v>1034</v>
      </c>
      <c r="F179" s="27" t="s">
        <v>63</v>
      </c>
      <c r="G179" s="27"/>
      <c r="H179" s="28">
        <v>29519.4267</v>
      </c>
      <c r="I179" s="33" t="s">
        <v>1036</v>
      </c>
      <c r="J179" s="36" t="s">
        <v>64</v>
      </c>
      <c r="K179" s="26" t="s">
        <v>999</v>
      </c>
      <c r="L179" s="30">
        <v>44011</v>
      </c>
      <c r="M179" s="28"/>
      <c r="N179" s="28"/>
      <c r="O179" s="28"/>
      <c r="P179" s="28">
        <v>25.4742</v>
      </c>
      <c r="Q179" s="28" t="s">
        <v>741</v>
      </c>
      <c r="R179" s="28">
        <v>38.744399999999999</v>
      </c>
      <c r="S179" s="26">
        <v>2020</v>
      </c>
      <c r="T179" s="28">
        <v>23645.540499999999</v>
      </c>
      <c r="U179" s="28"/>
      <c r="V179" s="28">
        <v>4503.8721999999998</v>
      </c>
      <c r="W179" s="28"/>
      <c r="X179" s="28"/>
      <c r="Y179" s="28"/>
      <c r="Z179" s="26"/>
      <c r="AA179" s="26"/>
      <c r="AB179" s="26"/>
      <c r="AC179" s="28"/>
      <c r="AD179" s="28"/>
      <c r="AE179" s="28"/>
    </row>
    <row r="180" spans="1:31" ht="35.1" customHeight="1" x14ac:dyDescent="0.25">
      <c r="A180" s="26">
        <v>4</v>
      </c>
      <c r="B180" s="39">
        <v>2020</v>
      </c>
      <c r="C180" s="27" t="s">
        <v>1067</v>
      </c>
      <c r="D180" s="28" t="s">
        <v>1068</v>
      </c>
      <c r="E180" s="27" t="s">
        <v>1069</v>
      </c>
      <c r="F180" s="27" t="s">
        <v>133</v>
      </c>
      <c r="G180" s="27" t="s">
        <v>1290</v>
      </c>
      <c r="H180" s="28">
        <v>423.88</v>
      </c>
      <c r="I180" s="33" t="s">
        <v>1070</v>
      </c>
      <c r="J180" s="36" t="s">
        <v>64</v>
      </c>
      <c r="K180" s="26">
        <v>1</v>
      </c>
      <c r="L180" s="30">
        <v>44159</v>
      </c>
      <c r="M180" s="28"/>
      <c r="N180" s="28"/>
      <c r="O180" s="28"/>
      <c r="P180" s="28">
        <v>6.9420000000000002</v>
      </c>
      <c r="Q180" s="28" t="s">
        <v>1071</v>
      </c>
      <c r="R180" s="28"/>
      <c r="S180" s="26"/>
      <c r="T180" s="28">
        <v>292.77980000000002</v>
      </c>
      <c r="U180" s="28"/>
      <c r="V180" s="28"/>
      <c r="W180" s="28"/>
      <c r="X180" s="28"/>
      <c r="Y180" s="28">
        <v>26.928599999999999</v>
      </c>
      <c r="Z180" s="26">
        <v>2020</v>
      </c>
      <c r="AA180" s="26"/>
      <c r="AB180" s="26"/>
      <c r="AC180" s="28" t="s">
        <v>1072</v>
      </c>
      <c r="AD180" s="28" t="s">
        <v>1073</v>
      </c>
      <c r="AE180" s="28" t="s">
        <v>1074</v>
      </c>
    </row>
    <row r="181" spans="1:31" ht="35.1" customHeight="1" x14ac:dyDescent="0.25">
      <c r="A181" s="26">
        <v>5</v>
      </c>
      <c r="B181" s="26">
        <v>2020</v>
      </c>
      <c r="C181" s="27" t="s">
        <v>1632</v>
      </c>
      <c r="D181" s="28" t="s">
        <v>1044</v>
      </c>
      <c r="E181" s="27" t="s">
        <v>1045</v>
      </c>
      <c r="F181" s="27" t="s">
        <v>456</v>
      </c>
      <c r="G181" s="27"/>
      <c r="H181" s="28">
        <v>272.65550000000002</v>
      </c>
      <c r="I181" s="33" t="s">
        <v>1046</v>
      </c>
      <c r="J181" s="36" t="s">
        <v>4</v>
      </c>
      <c r="K181" s="26">
        <v>1</v>
      </c>
      <c r="L181" s="30">
        <v>44113</v>
      </c>
      <c r="M181" s="28"/>
      <c r="N181" s="28"/>
      <c r="O181" s="28"/>
      <c r="P181" s="28">
        <v>20.947600000000001</v>
      </c>
      <c r="Q181" s="28" t="s">
        <v>741</v>
      </c>
      <c r="R181" s="28">
        <v>14.2994</v>
      </c>
      <c r="S181" s="26">
        <v>2020</v>
      </c>
      <c r="T181" s="28">
        <v>29.4617</v>
      </c>
      <c r="U181" s="28"/>
      <c r="V181" s="28"/>
      <c r="W181" s="28"/>
      <c r="X181" s="28"/>
      <c r="Y181" s="28">
        <v>77.821600000000004</v>
      </c>
      <c r="Z181" s="26">
        <v>2020</v>
      </c>
      <c r="AA181" s="26"/>
      <c r="AB181" s="26"/>
      <c r="AC181" s="28" t="s">
        <v>1047</v>
      </c>
      <c r="AD181" s="28" t="s">
        <v>1048</v>
      </c>
      <c r="AE181" s="28" t="s">
        <v>1049</v>
      </c>
    </row>
    <row r="182" spans="1:31" ht="35.1" customHeight="1" x14ac:dyDescent="0.25">
      <c r="A182" s="26">
        <v>6</v>
      </c>
      <c r="B182" s="26">
        <v>2020</v>
      </c>
      <c r="C182" s="27" t="s">
        <v>1001</v>
      </c>
      <c r="D182" s="28" t="s">
        <v>1002</v>
      </c>
      <c r="E182" s="27" t="s">
        <v>90</v>
      </c>
      <c r="F182" s="27" t="s">
        <v>63</v>
      </c>
      <c r="G182" s="27" t="s">
        <v>1291</v>
      </c>
      <c r="H182" s="28">
        <v>34.426900000000003</v>
      </c>
      <c r="I182" s="33" t="s">
        <v>1003</v>
      </c>
      <c r="J182" s="36" t="s">
        <v>4</v>
      </c>
      <c r="K182" s="26">
        <v>1</v>
      </c>
      <c r="L182" s="30">
        <v>43878</v>
      </c>
      <c r="M182" s="28"/>
      <c r="N182" s="28"/>
      <c r="O182" s="28"/>
      <c r="P182" s="28">
        <v>0.77410000000000001</v>
      </c>
      <c r="Q182" s="28">
        <v>2020</v>
      </c>
      <c r="R182" s="28">
        <v>3.3980000000000001</v>
      </c>
      <c r="S182" s="26">
        <v>2020</v>
      </c>
      <c r="T182" s="28"/>
      <c r="U182" s="28"/>
      <c r="V182" s="28"/>
      <c r="W182" s="28"/>
      <c r="X182" s="28"/>
      <c r="Y182" s="28">
        <v>14.2912</v>
      </c>
      <c r="Z182" s="26">
        <v>2020</v>
      </c>
      <c r="AA182" s="26"/>
      <c r="AB182" s="26"/>
      <c r="AC182" s="28" t="s">
        <v>1004</v>
      </c>
      <c r="AD182" s="28" t="s">
        <v>1005</v>
      </c>
      <c r="AE182" s="28" t="s">
        <v>1006</v>
      </c>
    </row>
    <row r="183" spans="1:31" ht="35.1" customHeight="1" x14ac:dyDescent="0.25">
      <c r="A183" s="26">
        <v>7</v>
      </c>
      <c r="B183" s="26">
        <v>2020</v>
      </c>
      <c r="C183" s="27" t="s">
        <v>1057</v>
      </c>
      <c r="D183" s="28" t="s">
        <v>1058</v>
      </c>
      <c r="E183" s="27" t="s">
        <v>1059</v>
      </c>
      <c r="F183" s="27" t="s">
        <v>63</v>
      </c>
      <c r="G183" s="27" t="s">
        <v>1292</v>
      </c>
      <c r="H183" s="28">
        <v>70.958299999999994</v>
      </c>
      <c r="I183" s="33" t="s">
        <v>1060</v>
      </c>
      <c r="J183" s="36" t="s">
        <v>4</v>
      </c>
      <c r="K183" s="26">
        <v>1</v>
      </c>
      <c r="L183" s="30">
        <v>43985</v>
      </c>
      <c r="M183" s="28"/>
      <c r="N183" s="28"/>
      <c r="O183" s="28"/>
      <c r="P183" s="28">
        <v>2.6387999999999998</v>
      </c>
      <c r="Q183" s="28" t="s">
        <v>741</v>
      </c>
      <c r="R183" s="28"/>
      <c r="S183" s="26"/>
      <c r="T183" s="28">
        <v>11.065899999999999</v>
      </c>
      <c r="U183" s="28"/>
      <c r="V183" s="28"/>
      <c r="W183" s="28"/>
      <c r="X183" s="28"/>
      <c r="Y183" s="28">
        <v>28.544699999999999</v>
      </c>
      <c r="Z183" s="26">
        <v>2020</v>
      </c>
      <c r="AA183" s="26"/>
      <c r="AB183" s="26"/>
      <c r="AC183" s="28" t="s">
        <v>1061</v>
      </c>
      <c r="AD183" s="28" t="s">
        <v>1062</v>
      </c>
      <c r="AE183" s="28" t="s">
        <v>1063</v>
      </c>
    </row>
    <row r="184" spans="1:31" ht="35.1" customHeight="1" x14ac:dyDescent="0.25">
      <c r="A184" s="26">
        <v>8</v>
      </c>
      <c r="B184" s="26">
        <v>2020</v>
      </c>
      <c r="C184" s="27" t="s">
        <v>1026</v>
      </c>
      <c r="D184" s="28" t="s">
        <v>1027</v>
      </c>
      <c r="E184" s="27" t="s">
        <v>1028</v>
      </c>
      <c r="F184" s="27" t="s">
        <v>140</v>
      </c>
      <c r="G184" s="27"/>
      <c r="H184" s="28">
        <v>197.5455</v>
      </c>
      <c r="I184" s="33" t="s">
        <v>1029</v>
      </c>
      <c r="J184" s="36" t="s">
        <v>4</v>
      </c>
      <c r="K184" s="26" t="s">
        <v>999</v>
      </c>
      <c r="L184" s="30">
        <v>43971</v>
      </c>
      <c r="M184" s="28"/>
      <c r="N184" s="28"/>
      <c r="O184" s="28"/>
      <c r="P184" s="28">
        <v>2.758</v>
      </c>
      <c r="Q184" s="28">
        <v>2020</v>
      </c>
      <c r="R184" s="28"/>
      <c r="S184" s="26"/>
      <c r="T184" s="28">
        <v>136.84559999999999</v>
      </c>
      <c r="U184" s="28">
        <v>116.6494</v>
      </c>
      <c r="V184" s="28">
        <v>20.196200000000001</v>
      </c>
      <c r="W184" s="28"/>
      <c r="X184" s="28"/>
      <c r="Y184" s="28"/>
      <c r="Z184" s="26"/>
      <c r="AA184" s="26"/>
      <c r="AB184" s="26"/>
      <c r="AC184" s="28" t="s">
        <v>1030</v>
      </c>
      <c r="AD184" s="28" t="s">
        <v>1031</v>
      </c>
      <c r="AE184" s="28" t="s">
        <v>1032</v>
      </c>
    </row>
    <row r="185" spans="1:31" ht="35.1" customHeight="1" x14ac:dyDescent="0.25">
      <c r="A185" s="26">
        <v>9</v>
      </c>
      <c r="B185" s="26">
        <v>2020</v>
      </c>
      <c r="C185" s="27" t="s">
        <v>1050</v>
      </c>
      <c r="D185" s="28" t="s">
        <v>1051</v>
      </c>
      <c r="E185" s="27" t="s">
        <v>1052</v>
      </c>
      <c r="F185" s="27" t="s">
        <v>18</v>
      </c>
      <c r="G185" s="36" t="s">
        <v>1293</v>
      </c>
      <c r="H185" s="28">
        <v>155.8314</v>
      </c>
      <c r="I185" s="33" t="s">
        <v>1053</v>
      </c>
      <c r="J185" s="36" t="s">
        <v>4</v>
      </c>
      <c r="K185" s="26">
        <v>1</v>
      </c>
      <c r="L185" s="30">
        <v>43846</v>
      </c>
      <c r="M185" s="28"/>
      <c r="N185" s="28"/>
      <c r="O185" s="28"/>
      <c r="P185" s="28">
        <v>2.9540999999999999</v>
      </c>
      <c r="Q185" s="28" t="s">
        <v>1054</v>
      </c>
      <c r="R185" s="28"/>
      <c r="S185" s="26"/>
      <c r="T185" s="28">
        <v>73.394300000000001</v>
      </c>
      <c r="U185" s="28"/>
      <c r="V185" s="28"/>
      <c r="W185" s="28"/>
      <c r="X185" s="28"/>
      <c r="Y185" s="28"/>
      <c r="Z185" s="26"/>
      <c r="AA185" s="26"/>
      <c r="AB185" s="26"/>
      <c r="AC185" s="28" t="s">
        <v>1055</v>
      </c>
      <c r="AD185" s="28" t="s">
        <v>1408</v>
      </c>
      <c r="AE185" s="28" t="s">
        <v>1056</v>
      </c>
    </row>
    <row r="186" spans="1:31" ht="35.1" customHeight="1" x14ac:dyDescent="0.25">
      <c r="A186" s="26">
        <v>10</v>
      </c>
      <c r="B186" s="26">
        <v>2020</v>
      </c>
      <c r="C186" s="27" t="s">
        <v>1294</v>
      </c>
      <c r="D186" s="28" t="s">
        <v>1064</v>
      </c>
      <c r="E186" s="27" t="s">
        <v>1065</v>
      </c>
      <c r="F186" s="27" t="s">
        <v>140</v>
      </c>
      <c r="G186" s="27"/>
      <c r="H186" s="28">
        <v>84.6601</v>
      </c>
      <c r="I186" s="33" t="s">
        <v>1066</v>
      </c>
      <c r="J186" s="36" t="s">
        <v>4</v>
      </c>
      <c r="K186" s="26" t="s">
        <v>1000</v>
      </c>
      <c r="L186" s="30">
        <v>44095</v>
      </c>
      <c r="M186" s="28"/>
      <c r="N186" s="28"/>
      <c r="O186" s="28"/>
      <c r="P186" s="28">
        <v>4.5708000000000002</v>
      </c>
      <c r="Q186" s="28" t="s">
        <v>741</v>
      </c>
      <c r="R186" s="28">
        <v>3.7400000000000003E-2</v>
      </c>
      <c r="S186" s="26">
        <v>2020</v>
      </c>
      <c r="T186" s="28">
        <v>26.780100000000001</v>
      </c>
      <c r="U186" s="28"/>
      <c r="V186" s="28"/>
      <c r="W186" s="28"/>
      <c r="X186" s="28"/>
      <c r="Y186" s="28">
        <v>6.5486000000000004</v>
      </c>
      <c r="Z186" s="26">
        <v>2020</v>
      </c>
      <c r="AA186" s="26"/>
      <c r="AB186" s="26"/>
      <c r="AC186" s="28"/>
      <c r="AD186" s="28"/>
      <c r="AE186" s="28"/>
    </row>
    <row r="187" spans="1:31" ht="35.1" customHeight="1" x14ac:dyDescent="0.25">
      <c r="A187" s="26">
        <v>11</v>
      </c>
      <c r="B187" s="26">
        <v>2020</v>
      </c>
      <c r="C187" s="27" t="s">
        <v>1844</v>
      </c>
      <c r="D187" s="28" t="s">
        <v>1041</v>
      </c>
      <c r="E187" s="27" t="s">
        <v>1042</v>
      </c>
      <c r="F187" s="27" t="s">
        <v>150</v>
      </c>
      <c r="G187" s="27"/>
      <c r="H187" s="28">
        <v>101.9789</v>
      </c>
      <c r="I187" s="33" t="s">
        <v>1200</v>
      </c>
      <c r="J187" s="36" t="s">
        <v>4</v>
      </c>
      <c r="K187" s="26" t="s">
        <v>1043</v>
      </c>
      <c r="L187" s="30">
        <v>44074</v>
      </c>
      <c r="M187" s="28"/>
      <c r="N187" s="28"/>
      <c r="O187" s="28"/>
      <c r="P187" s="28">
        <v>10.67</v>
      </c>
      <c r="Q187" s="28" t="s">
        <v>741</v>
      </c>
      <c r="R187" s="28"/>
      <c r="S187" s="26"/>
      <c r="T187" s="28">
        <v>8.5500000000000007</v>
      </c>
      <c r="U187" s="28"/>
      <c r="V187" s="28"/>
      <c r="W187" s="28"/>
      <c r="X187" s="28"/>
      <c r="Y187" s="28"/>
      <c r="Z187" s="26"/>
      <c r="AA187" s="26"/>
      <c r="AB187" s="26"/>
      <c r="AC187" s="28"/>
      <c r="AD187" s="28"/>
      <c r="AE187" s="28"/>
    </row>
    <row r="188" spans="1:31" ht="35.1" customHeight="1" x14ac:dyDescent="0.25">
      <c r="A188" s="26">
        <v>12</v>
      </c>
      <c r="B188" s="26">
        <v>2020</v>
      </c>
      <c r="C188" s="27" t="s">
        <v>1038</v>
      </c>
      <c r="D188" s="28" t="s">
        <v>1039</v>
      </c>
      <c r="E188" s="27" t="s">
        <v>1295</v>
      </c>
      <c r="F188" s="27" t="s">
        <v>2</v>
      </c>
      <c r="G188" s="27" t="s">
        <v>1403</v>
      </c>
      <c r="H188" s="28">
        <v>197.41589999999999</v>
      </c>
      <c r="I188" s="33" t="s">
        <v>1040</v>
      </c>
      <c r="J188" s="36" t="s">
        <v>4</v>
      </c>
      <c r="K188" s="26">
        <v>1</v>
      </c>
      <c r="L188" s="30">
        <v>44063</v>
      </c>
      <c r="M188" s="28"/>
      <c r="N188" s="28"/>
      <c r="O188" s="28"/>
      <c r="P188" s="28">
        <v>0.50980000000000003</v>
      </c>
      <c r="Q188" s="28">
        <v>2020</v>
      </c>
      <c r="R188" s="28"/>
      <c r="S188" s="26"/>
      <c r="T188" s="28">
        <v>64.632000000000005</v>
      </c>
      <c r="U188" s="28"/>
      <c r="V188" s="28"/>
      <c r="W188" s="28"/>
      <c r="X188" s="28"/>
      <c r="Y188" s="28"/>
      <c r="Z188" s="26"/>
      <c r="AA188" s="67"/>
      <c r="AB188" s="67"/>
      <c r="AC188" s="40"/>
      <c r="AD188" s="28"/>
      <c r="AE188" s="28"/>
    </row>
    <row r="189" spans="1:31" ht="35.1" customHeight="1" x14ac:dyDescent="0.25">
      <c r="A189" s="26">
        <v>13</v>
      </c>
      <c r="B189" s="26">
        <v>2020</v>
      </c>
      <c r="C189" s="27" t="s">
        <v>1075</v>
      </c>
      <c r="D189" s="28" t="s">
        <v>1076</v>
      </c>
      <c r="E189" s="27" t="s">
        <v>1077</v>
      </c>
      <c r="F189" s="27" t="s">
        <v>2</v>
      </c>
      <c r="G189" s="27" t="s">
        <v>1275</v>
      </c>
      <c r="H189" s="28">
        <v>66.784000000000006</v>
      </c>
      <c r="I189" s="33" t="s">
        <v>1078</v>
      </c>
      <c r="J189" s="36" t="s">
        <v>4</v>
      </c>
      <c r="K189" s="26">
        <v>1</v>
      </c>
      <c r="L189" s="30">
        <v>43880</v>
      </c>
      <c r="M189" s="28"/>
      <c r="N189" s="28"/>
      <c r="O189" s="28"/>
      <c r="P189" s="28">
        <v>4.2300000000000004</v>
      </c>
      <c r="Q189" s="28">
        <v>2020</v>
      </c>
      <c r="R189" s="28">
        <v>5.01</v>
      </c>
      <c r="S189" s="26">
        <v>2020</v>
      </c>
      <c r="T189" s="28">
        <v>13.34</v>
      </c>
      <c r="U189" s="28"/>
      <c r="V189" s="28"/>
      <c r="W189" s="28"/>
      <c r="X189" s="28"/>
      <c r="Y189" s="28">
        <v>24.1</v>
      </c>
      <c r="Z189" s="26">
        <v>2020</v>
      </c>
      <c r="AA189" s="67"/>
      <c r="AB189" s="67"/>
      <c r="AC189" s="40" t="s">
        <v>1079</v>
      </c>
      <c r="AD189" s="28" t="s">
        <v>1080</v>
      </c>
      <c r="AE189" s="28" t="s">
        <v>1081</v>
      </c>
    </row>
    <row r="190" spans="1:31" ht="35.1" customHeight="1" x14ac:dyDescent="0.25">
      <c r="A190" s="26">
        <v>14</v>
      </c>
      <c r="B190" s="26">
        <v>2020</v>
      </c>
      <c r="C190" s="27" t="s">
        <v>901</v>
      </c>
      <c r="D190" s="28" t="s">
        <v>995</v>
      </c>
      <c r="E190" s="27" t="s">
        <v>902</v>
      </c>
      <c r="F190" s="27" t="s">
        <v>18</v>
      </c>
      <c r="G190" s="27" t="s">
        <v>1296</v>
      </c>
      <c r="H190" s="28">
        <v>47.429499999999997</v>
      </c>
      <c r="I190" s="33" t="s">
        <v>903</v>
      </c>
      <c r="J190" s="36" t="s">
        <v>4</v>
      </c>
      <c r="K190" s="26">
        <v>1</v>
      </c>
      <c r="L190" s="30">
        <v>43892</v>
      </c>
      <c r="M190" s="28"/>
      <c r="N190" s="28"/>
      <c r="O190" s="28"/>
      <c r="P190" s="28">
        <v>0.47799999999999998</v>
      </c>
      <c r="Q190" s="26">
        <v>2020</v>
      </c>
      <c r="R190" s="28">
        <v>0.54359999999999997</v>
      </c>
      <c r="S190" s="28">
        <v>2020</v>
      </c>
      <c r="T190" s="28">
        <v>10.208600000000001</v>
      </c>
      <c r="U190" s="28"/>
      <c r="V190" s="28"/>
      <c r="W190" s="28"/>
      <c r="X190" s="41"/>
      <c r="Y190" s="41">
        <v>4.4343000000000004</v>
      </c>
      <c r="Z190" s="42">
        <v>2020</v>
      </c>
      <c r="AA190" s="42"/>
      <c r="AB190" s="42"/>
      <c r="AC190" s="69"/>
      <c r="AD190" s="69"/>
      <c r="AE190" s="69"/>
    </row>
    <row r="191" spans="1:31" ht="35.1" customHeight="1" x14ac:dyDescent="0.25">
      <c r="A191" s="26">
        <v>15</v>
      </c>
      <c r="B191" s="26">
        <v>2020</v>
      </c>
      <c r="C191" s="27" t="s">
        <v>825</v>
      </c>
      <c r="D191" s="28" t="s">
        <v>996</v>
      </c>
      <c r="E191" s="27" t="s">
        <v>826</v>
      </c>
      <c r="F191" s="27" t="s">
        <v>2</v>
      </c>
      <c r="G191" s="27" t="s">
        <v>1409</v>
      </c>
      <c r="H191" s="28">
        <v>190.01400000000001</v>
      </c>
      <c r="I191" s="33" t="s">
        <v>1212</v>
      </c>
      <c r="J191" s="27" t="s">
        <v>4</v>
      </c>
      <c r="K191" s="26">
        <v>1</v>
      </c>
      <c r="L191" s="30">
        <v>43838</v>
      </c>
      <c r="M191" s="28"/>
      <c r="N191" s="28"/>
      <c r="O191" s="28"/>
      <c r="P191" s="28"/>
      <c r="Q191" s="28"/>
      <c r="R191" s="28"/>
      <c r="S191" s="26"/>
      <c r="T191" s="28">
        <v>124.22</v>
      </c>
      <c r="U191" s="28"/>
      <c r="V191" s="28"/>
      <c r="W191" s="28"/>
      <c r="X191" s="28"/>
      <c r="Y191" s="28">
        <v>27.8</v>
      </c>
      <c r="Z191" s="26">
        <v>2020</v>
      </c>
      <c r="AA191" s="26"/>
      <c r="AB191" s="26"/>
      <c r="AC191" s="28" t="s">
        <v>827</v>
      </c>
      <c r="AD191" s="28" t="s">
        <v>828</v>
      </c>
      <c r="AE191" s="28" t="s">
        <v>829</v>
      </c>
    </row>
    <row r="192" spans="1:31" ht="35.1" customHeight="1" x14ac:dyDescent="0.25">
      <c r="A192" s="26">
        <v>16</v>
      </c>
      <c r="B192" s="26">
        <v>2020</v>
      </c>
      <c r="C192" s="27" t="s">
        <v>1015</v>
      </c>
      <c r="D192" s="28" t="s">
        <v>1016</v>
      </c>
      <c r="E192" s="27" t="s">
        <v>653</v>
      </c>
      <c r="F192" s="27" t="s">
        <v>63</v>
      </c>
      <c r="G192" s="27" t="s">
        <v>1298</v>
      </c>
      <c r="H192" s="28">
        <v>95.078199999999995</v>
      </c>
      <c r="I192" s="33" t="s">
        <v>1017</v>
      </c>
      <c r="J192" s="36" t="s">
        <v>4</v>
      </c>
      <c r="K192" s="26" t="s">
        <v>757</v>
      </c>
      <c r="L192" s="30">
        <v>43880</v>
      </c>
      <c r="M192" s="28"/>
      <c r="N192" s="28"/>
      <c r="O192" s="28"/>
      <c r="P192" s="28"/>
      <c r="Q192" s="28"/>
      <c r="R192" s="28">
        <v>0.39810000000000001</v>
      </c>
      <c r="S192" s="26">
        <v>2020</v>
      </c>
      <c r="T192" s="28">
        <v>52.783799999999999</v>
      </c>
      <c r="U192" s="28">
        <v>76.06</v>
      </c>
      <c r="V192" s="28"/>
      <c r="W192" s="28"/>
      <c r="X192" s="28"/>
      <c r="Y192" s="28">
        <v>23.2744</v>
      </c>
      <c r="Z192" s="26">
        <v>2020</v>
      </c>
      <c r="AA192" s="67"/>
      <c r="AB192" s="67"/>
      <c r="AC192" s="40" t="s">
        <v>1018</v>
      </c>
      <c r="AD192" s="28" t="s">
        <v>1019</v>
      </c>
      <c r="AE192" s="28" t="s">
        <v>1020</v>
      </c>
    </row>
    <row r="193" spans="1:31" ht="35.1" customHeight="1" x14ac:dyDescent="0.25">
      <c r="A193" s="26">
        <v>17</v>
      </c>
      <c r="B193" s="26">
        <v>2020</v>
      </c>
      <c r="C193" s="27" t="s">
        <v>1181</v>
      </c>
      <c r="D193" s="28" t="s">
        <v>997</v>
      </c>
      <c r="E193" s="27" t="s">
        <v>1299</v>
      </c>
      <c r="F193" s="27" t="s">
        <v>55</v>
      </c>
      <c r="G193" s="27" t="s">
        <v>1275</v>
      </c>
      <c r="H193" s="28">
        <v>80.5886</v>
      </c>
      <c r="I193" s="33" t="s">
        <v>969</v>
      </c>
      <c r="J193" s="36" t="s">
        <v>4</v>
      </c>
      <c r="K193" s="26">
        <v>1</v>
      </c>
      <c r="L193" s="30">
        <v>43880</v>
      </c>
      <c r="M193" s="28"/>
      <c r="N193" s="28"/>
      <c r="O193" s="28"/>
      <c r="P193" s="28">
        <v>0.93769999999999998</v>
      </c>
      <c r="Q193" s="28" t="s">
        <v>762</v>
      </c>
      <c r="R193" s="28"/>
      <c r="S193" s="26"/>
      <c r="T193" s="28">
        <v>41.931399999999996</v>
      </c>
      <c r="U193" s="28"/>
      <c r="V193" s="28"/>
      <c r="W193" s="28"/>
      <c r="X193" s="28"/>
      <c r="Y193" s="28"/>
      <c r="Z193" s="26"/>
      <c r="AA193" s="26"/>
      <c r="AB193" s="26"/>
      <c r="AC193" s="28"/>
      <c r="AD193" s="28"/>
      <c r="AE193" s="28"/>
    </row>
    <row r="194" spans="1:31" ht="35.1" customHeight="1" x14ac:dyDescent="0.25">
      <c r="A194" s="26">
        <v>18</v>
      </c>
      <c r="B194" s="26">
        <v>2020</v>
      </c>
      <c r="C194" s="27" t="s">
        <v>819</v>
      </c>
      <c r="D194" s="28" t="s">
        <v>998</v>
      </c>
      <c r="E194" s="27" t="s">
        <v>820</v>
      </c>
      <c r="F194" s="27" t="s">
        <v>10</v>
      </c>
      <c r="G194" s="27"/>
      <c r="H194" s="28">
        <v>293.45830000000001</v>
      </c>
      <c r="I194" s="33" t="s">
        <v>821</v>
      </c>
      <c r="J194" s="27" t="s">
        <v>64</v>
      </c>
      <c r="K194" s="26">
        <v>1</v>
      </c>
      <c r="L194" s="30">
        <v>43864</v>
      </c>
      <c r="M194" s="28"/>
      <c r="N194" s="28"/>
      <c r="O194" s="28"/>
      <c r="P194" s="28">
        <v>21.113499999999998</v>
      </c>
      <c r="Q194" s="28" t="s">
        <v>741</v>
      </c>
      <c r="R194" s="28">
        <v>1.2031000000000001</v>
      </c>
      <c r="S194" s="26">
        <v>2020</v>
      </c>
      <c r="T194" s="28">
        <v>115.4456</v>
      </c>
      <c r="U194" s="28"/>
      <c r="V194" s="28"/>
      <c r="W194" s="28"/>
      <c r="X194" s="28"/>
      <c r="Y194" s="28">
        <v>36.650599999999997</v>
      </c>
      <c r="Z194" s="26">
        <v>2020</v>
      </c>
      <c r="AA194" s="26"/>
      <c r="AB194" s="26"/>
      <c r="AC194" s="28" t="s">
        <v>822</v>
      </c>
      <c r="AD194" s="28" t="s">
        <v>823</v>
      </c>
      <c r="AE194" s="28" t="s">
        <v>824</v>
      </c>
    </row>
    <row r="195" spans="1:31" ht="35.1" customHeight="1" x14ac:dyDescent="0.25">
      <c r="A195" s="26">
        <v>19</v>
      </c>
      <c r="B195" s="26">
        <v>2020</v>
      </c>
      <c r="C195" s="27" t="s">
        <v>1021</v>
      </c>
      <c r="D195" s="28" t="s">
        <v>1022</v>
      </c>
      <c r="E195" s="27" t="s">
        <v>1035</v>
      </c>
      <c r="F195" s="27" t="s">
        <v>150</v>
      </c>
      <c r="G195" s="27" t="s">
        <v>1257</v>
      </c>
      <c r="H195" s="28">
        <v>81.178700000000006</v>
      </c>
      <c r="I195" s="33" t="s">
        <v>1201</v>
      </c>
      <c r="J195" s="36" t="s">
        <v>4</v>
      </c>
      <c r="K195" s="26" t="s">
        <v>757</v>
      </c>
      <c r="L195" s="30">
        <v>43882</v>
      </c>
      <c r="M195" s="28"/>
      <c r="N195" s="28"/>
      <c r="O195" s="28"/>
      <c r="P195" s="28">
        <v>7.97</v>
      </c>
      <c r="Q195" s="28" t="s">
        <v>741</v>
      </c>
      <c r="R195" s="28">
        <v>0.51</v>
      </c>
      <c r="S195" s="26">
        <v>2020</v>
      </c>
      <c r="T195" s="28">
        <v>6</v>
      </c>
      <c r="U195" s="28"/>
      <c r="V195" s="28"/>
      <c r="W195" s="28"/>
      <c r="X195" s="28"/>
      <c r="Y195" s="28">
        <v>3.66</v>
      </c>
      <c r="Z195" s="26">
        <v>2020</v>
      </c>
      <c r="AA195" s="26"/>
      <c r="AB195" s="26"/>
      <c r="AC195" s="28"/>
      <c r="AD195" s="28"/>
      <c r="AE195" s="28"/>
    </row>
    <row r="196" spans="1:31" s="5" customFormat="1" ht="35.1" customHeight="1" x14ac:dyDescent="0.25">
      <c r="A196" s="10"/>
      <c r="B196" s="10"/>
      <c r="C196" s="20"/>
      <c r="D196" s="7"/>
      <c r="E196" s="20"/>
      <c r="F196" s="20"/>
      <c r="G196" s="20"/>
      <c r="H196" s="7">
        <f>SUM(H176:H195)</f>
        <v>55595.373700000004</v>
      </c>
      <c r="I196" s="3"/>
      <c r="J196" s="20"/>
      <c r="K196" s="10"/>
      <c r="L196" s="4"/>
      <c r="M196" s="7">
        <f>SUM(M176:M195)</f>
        <v>53.712000000000003</v>
      </c>
      <c r="N196" s="7"/>
      <c r="O196" s="7"/>
      <c r="P196" s="7">
        <f>SUM(P176:P195)</f>
        <v>843.81089999999995</v>
      </c>
      <c r="Q196" s="7" t="s">
        <v>1108</v>
      </c>
      <c r="R196" s="7">
        <f>SUM(R176:R195)</f>
        <v>64.143999999999991</v>
      </c>
      <c r="S196" s="10" t="s">
        <v>1108</v>
      </c>
      <c r="T196" s="7">
        <f>SUM(T176:T195)</f>
        <v>41317.250999999997</v>
      </c>
      <c r="U196" s="7">
        <f>SUM(U176:U195)</f>
        <v>192.70940000000002</v>
      </c>
      <c r="V196" s="7">
        <f>SUM(V176:V195)</f>
        <v>4524.0684000000001</v>
      </c>
      <c r="W196" s="7">
        <f>SUM(W176:W195)</f>
        <v>0</v>
      </c>
      <c r="X196" s="7" t="s">
        <v>1108</v>
      </c>
      <c r="Y196" s="7">
        <f>SUM(Y176:Y195)</f>
        <v>274.05400000000003</v>
      </c>
      <c r="Z196" s="10" t="s">
        <v>1108</v>
      </c>
      <c r="AA196" s="10"/>
      <c r="AB196" s="10"/>
      <c r="AC196" s="7" t="s">
        <v>1108</v>
      </c>
      <c r="AD196" s="7" t="s">
        <v>1108</v>
      </c>
      <c r="AE196" s="7" t="s">
        <v>1108</v>
      </c>
    </row>
    <row r="197" spans="1:31" ht="36" x14ac:dyDescent="0.25">
      <c r="A197" s="26">
        <v>1</v>
      </c>
      <c r="B197" s="26">
        <v>2021</v>
      </c>
      <c r="C197" s="27" t="s">
        <v>1129</v>
      </c>
      <c r="D197" s="28" t="s">
        <v>1130</v>
      </c>
      <c r="E197" s="27" t="s">
        <v>1131</v>
      </c>
      <c r="F197" s="27" t="s">
        <v>77</v>
      </c>
      <c r="G197" s="27"/>
      <c r="H197" s="28">
        <v>3971.9250999999999</v>
      </c>
      <c r="I197" s="33" t="s">
        <v>1202</v>
      </c>
      <c r="J197" s="36" t="s">
        <v>64</v>
      </c>
      <c r="K197" s="26">
        <v>1</v>
      </c>
      <c r="L197" s="30">
        <v>44293</v>
      </c>
      <c r="M197" s="28"/>
      <c r="N197" s="28"/>
      <c r="O197" s="28"/>
      <c r="P197" s="28">
        <v>11.0342</v>
      </c>
      <c r="Q197" s="28" t="s">
        <v>1085</v>
      </c>
      <c r="R197" s="28">
        <v>20.676100000000002</v>
      </c>
      <c r="S197" s="26">
        <v>2021</v>
      </c>
      <c r="T197" s="28">
        <v>3219.9486000000002</v>
      </c>
      <c r="U197" s="28"/>
      <c r="V197" s="28"/>
      <c r="W197" s="28"/>
      <c r="X197" s="28"/>
      <c r="Y197" s="28"/>
      <c r="Z197" s="26"/>
      <c r="AA197" s="26"/>
      <c r="AB197" s="26"/>
      <c r="AC197" s="28"/>
      <c r="AD197" s="28"/>
      <c r="AE197" s="28"/>
    </row>
    <row r="198" spans="1:31" ht="35.1" customHeight="1" x14ac:dyDescent="0.25">
      <c r="A198" s="26">
        <v>2</v>
      </c>
      <c r="B198" s="26">
        <v>2021</v>
      </c>
      <c r="C198" s="27" t="s">
        <v>3630</v>
      </c>
      <c r="D198" s="28" t="s">
        <v>1110</v>
      </c>
      <c r="E198" s="27" t="s">
        <v>1111</v>
      </c>
      <c r="F198" s="27" t="s">
        <v>150</v>
      </c>
      <c r="G198" s="27"/>
      <c r="H198" s="28">
        <v>91.105099999999993</v>
      </c>
      <c r="I198" s="33" t="s">
        <v>1203</v>
      </c>
      <c r="J198" s="36" t="s">
        <v>4</v>
      </c>
      <c r="K198" s="26">
        <v>1</v>
      </c>
      <c r="L198" s="30">
        <v>44235</v>
      </c>
      <c r="M198" s="28"/>
      <c r="N198" s="28"/>
      <c r="O198" s="28"/>
      <c r="P198" s="28">
        <v>2.2831000000000001</v>
      </c>
      <c r="Q198" s="28" t="s">
        <v>1118</v>
      </c>
      <c r="R198" s="28">
        <v>11.3398</v>
      </c>
      <c r="S198" s="26">
        <v>2021</v>
      </c>
      <c r="T198" s="28"/>
      <c r="U198" s="28"/>
      <c r="V198" s="28"/>
      <c r="W198" s="28"/>
      <c r="X198" s="28"/>
      <c r="Y198" s="28">
        <v>54.767400000000002</v>
      </c>
      <c r="Z198" s="26">
        <v>2021</v>
      </c>
      <c r="AA198" s="26"/>
      <c r="AB198" s="26"/>
      <c r="AC198" s="28" t="s">
        <v>1119</v>
      </c>
      <c r="AD198" s="28" t="s">
        <v>1288</v>
      </c>
      <c r="AE198" s="28" t="s">
        <v>1289</v>
      </c>
    </row>
    <row r="199" spans="1:31" ht="35.1" customHeight="1" x14ac:dyDescent="0.25">
      <c r="A199" s="26">
        <v>3</v>
      </c>
      <c r="B199" s="26">
        <v>2021</v>
      </c>
      <c r="C199" s="27" t="s">
        <v>1239</v>
      </c>
      <c r="D199" s="28" t="s">
        <v>1240</v>
      </c>
      <c r="E199" s="27" t="s">
        <v>1241</v>
      </c>
      <c r="F199" s="27" t="s">
        <v>2</v>
      </c>
      <c r="G199" s="27" t="s">
        <v>1263</v>
      </c>
      <c r="H199" s="28">
        <v>88.800299999999993</v>
      </c>
      <c r="I199" s="33" t="s">
        <v>1242</v>
      </c>
      <c r="J199" s="36" t="s">
        <v>4</v>
      </c>
      <c r="K199" s="26">
        <v>1</v>
      </c>
      <c r="L199" s="30">
        <v>44300</v>
      </c>
      <c r="M199" s="28"/>
      <c r="N199" s="28"/>
      <c r="O199" s="28"/>
      <c r="P199" s="28">
        <v>6.3998999999999997</v>
      </c>
      <c r="Q199" s="26" t="s">
        <v>1085</v>
      </c>
      <c r="R199" s="28">
        <v>2.75E-2</v>
      </c>
      <c r="S199" s="26">
        <v>2021</v>
      </c>
      <c r="T199" s="28">
        <v>56.063899999999997</v>
      </c>
      <c r="U199" s="28"/>
      <c r="V199" s="28"/>
      <c r="W199" s="28"/>
      <c r="X199" s="28"/>
      <c r="Y199" s="28">
        <v>1.1451</v>
      </c>
      <c r="Z199" s="26">
        <v>2021</v>
      </c>
      <c r="AA199" s="26"/>
      <c r="AB199" s="26"/>
      <c r="AC199" s="28"/>
      <c r="AD199" s="28"/>
      <c r="AE199" s="28"/>
    </row>
    <row r="200" spans="1:31" ht="35.1" customHeight="1" x14ac:dyDescent="0.25">
      <c r="A200" s="26">
        <v>4</v>
      </c>
      <c r="B200" s="26">
        <v>2021</v>
      </c>
      <c r="C200" s="27" t="s">
        <v>1438</v>
      </c>
      <c r="D200" s="28" t="s">
        <v>1439</v>
      </c>
      <c r="E200" s="27" t="s">
        <v>1440</v>
      </c>
      <c r="F200" s="27" t="s">
        <v>2</v>
      </c>
      <c r="G200" s="27"/>
      <c r="H200" s="28">
        <v>102.9188</v>
      </c>
      <c r="I200" s="33" t="s">
        <v>2466</v>
      </c>
      <c r="J200" s="36" t="s">
        <v>4</v>
      </c>
      <c r="K200" s="26">
        <v>1</v>
      </c>
      <c r="L200" s="30">
        <v>44532</v>
      </c>
      <c r="M200" s="28"/>
      <c r="N200" s="28"/>
      <c r="O200" s="28"/>
      <c r="P200" s="28">
        <v>0.76</v>
      </c>
      <c r="Q200" s="26">
        <v>2021</v>
      </c>
      <c r="R200" s="28">
        <v>0.02</v>
      </c>
      <c r="S200" s="26">
        <v>2021</v>
      </c>
      <c r="T200" s="28"/>
      <c r="U200" s="28"/>
      <c r="V200" s="28"/>
      <c r="W200" s="28"/>
      <c r="X200" s="28"/>
      <c r="Y200" s="28">
        <v>39.9</v>
      </c>
      <c r="Z200" s="26">
        <v>2021</v>
      </c>
      <c r="AA200" s="26"/>
      <c r="AB200" s="26"/>
      <c r="AC200" s="28" t="s">
        <v>1441</v>
      </c>
      <c r="AD200" s="28" t="s">
        <v>1442</v>
      </c>
      <c r="AE200" s="28" t="s">
        <v>1443</v>
      </c>
    </row>
    <row r="201" spans="1:31" ht="52.5" customHeight="1" x14ac:dyDescent="0.25">
      <c r="A201" s="26">
        <v>5</v>
      </c>
      <c r="B201" s="26">
        <v>2021</v>
      </c>
      <c r="C201" s="27" t="s">
        <v>3629</v>
      </c>
      <c r="D201" s="28" t="s">
        <v>1132</v>
      </c>
      <c r="E201" s="27" t="s">
        <v>2465</v>
      </c>
      <c r="F201" s="27" t="s">
        <v>18</v>
      </c>
      <c r="G201" s="27" t="s">
        <v>1285</v>
      </c>
      <c r="H201" s="28">
        <v>97.25</v>
      </c>
      <c r="I201" s="33" t="s">
        <v>1133</v>
      </c>
      <c r="J201" s="36" t="s">
        <v>4</v>
      </c>
      <c r="K201" s="26">
        <v>1</v>
      </c>
      <c r="L201" s="30">
        <v>44314</v>
      </c>
      <c r="M201" s="28"/>
      <c r="N201" s="28"/>
      <c r="O201" s="28"/>
      <c r="P201" s="28"/>
      <c r="Q201" s="28"/>
      <c r="R201" s="28"/>
      <c r="S201" s="26"/>
      <c r="T201" s="28">
        <v>10.6</v>
      </c>
      <c r="U201" s="28">
        <v>66.12</v>
      </c>
      <c r="V201" s="28"/>
      <c r="W201" s="28"/>
      <c r="X201" s="28"/>
      <c r="Y201" s="28">
        <v>55.51</v>
      </c>
      <c r="Z201" s="26">
        <v>2024</v>
      </c>
      <c r="AA201" s="26"/>
      <c r="AB201" s="28">
        <v>55.51</v>
      </c>
      <c r="AC201" s="28" t="s">
        <v>1134</v>
      </c>
      <c r="AD201" s="28" t="s">
        <v>1286</v>
      </c>
      <c r="AE201" s="28" t="s">
        <v>1287</v>
      </c>
    </row>
    <row r="202" spans="1:31" ht="52.5" customHeight="1" x14ac:dyDescent="0.25">
      <c r="A202" s="26">
        <v>6</v>
      </c>
      <c r="B202" s="26">
        <v>2021</v>
      </c>
      <c r="C202" s="27" t="s">
        <v>3628</v>
      </c>
      <c r="D202" s="28" t="s">
        <v>1360</v>
      </c>
      <c r="E202" s="27" t="s">
        <v>1362</v>
      </c>
      <c r="F202" s="27" t="s">
        <v>133</v>
      </c>
      <c r="G202" s="27" t="s">
        <v>1423</v>
      </c>
      <c r="H202" s="28">
        <v>107.35899999999999</v>
      </c>
      <c r="I202" s="33" t="s">
        <v>1424</v>
      </c>
      <c r="J202" s="36" t="s">
        <v>4</v>
      </c>
      <c r="K202" s="26">
        <v>1</v>
      </c>
      <c r="L202" s="30">
        <v>44454</v>
      </c>
      <c r="M202" s="28"/>
      <c r="N202" s="28"/>
      <c r="O202" s="28"/>
      <c r="P202" s="28"/>
      <c r="Q202" s="28"/>
      <c r="R202" s="28">
        <v>0.4582</v>
      </c>
      <c r="S202" s="26">
        <v>2021</v>
      </c>
      <c r="T202" s="28">
        <v>86.854399999999998</v>
      </c>
      <c r="U202" s="28"/>
      <c r="V202" s="28"/>
      <c r="W202" s="28"/>
      <c r="X202" s="28"/>
      <c r="Y202" s="28"/>
      <c r="Z202" s="26"/>
      <c r="AA202" s="26"/>
      <c r="AB202" s="26"/>
      <c r="AC202" s="28"/>
      <c r="AD202" s="28"/>
      <c r="AE202" s="28"/>
    </row>
    <row r="203" spans="1:31" ht="52.5" customHeight="1" x14ac:dyDescent="0.25">
      <c r="A203" s="26">
        <v>7</v>
      </c>
      <c r="B203" s="26">
        <v>2021</v>
      </c>
      <c r="C203" s="27" t="s">
        <v>1226</v>
      </c>
      <c r="D203" s="28" t="s">
        <v>1227</v>
      </c>
      <c r="E203" s="27" t="s">
        <v>1228</v>
      </c>
      <c r="F203" s="27" t="s">
        <v>77</v>
      </c>
      <c r="G203" s="27" t="s">
        <v>1284</v>
      </c>
      <c r="H203" s="28">
        <v>53.937800000000003</v>
      </c>
      <c r="I203" s="33" t="s">
        <v>1229</v>
      </c>
      <c r="J203" s="36" t="s">
        <v>4</v>
      </c>
      <c r="K203" s="26">
        <v>1</v>
      </c>
      <c r="L203" s="30">
        <v>44278</v>
      </c>
      <c r="M203" s="28"/>
      <c r="N203" s="28"/>
      <c r="O203" s="28"/>
      <c r="P203" s="28">
        <v>2.4236</v>
      </c>
      <c r="Q203" s="28" t="s">
        <v>1162</v>
      </c>
      <c r="R203" s="28">
        <v>0.1888</v>
      </c>
      <c r="S203" s="26">
        <v>2021</v>
      </c>
      <c r="T203" s="28">
        <v>7.1924000000000001</v>
      </c>
      <c r="U203" s="28"/>
      <c r="V203" s="28"/>
      <c r="W203" s="28"/>
      <c r="X203" s="28"/>
      <c r="Y203" s="28">
        <v>6.4562999999999997</v>
      </c>
      <c r="Z203" s="26">
        <v>2021</v>
      </c>
      <c r="AA203" s="26"/>
      <c r="AB203" s="26"/>
      <c r="AC203" s="28" t="s">
        <v>1230</v>
      </c>
      <c r="AD203" s="28" t="s">
        <v>1231</v>
      </c>
      <c r="AE203" s="28" t="s">
        <v>1232</v>
      </c>
    </row>
    <row r="204" spans="1:31" ht="52.5" customHeight="1" x14ac:dyDescent="0.25">
      <c r="A204" s="26">
        <v>8</v>
      </c>
      <c r="B204" s="26">
        <v>2021</v>
      </c>
      <c r="C204" s="27" t="s">
        <v>1135</v>
      </c>
      <c r="D204" s="28" t="s">
        <v>1136</v>
      </c>
      <c r="E204" s="27" t="s">
        <v>1137</v>
      </c>
      <c r="F204" s="27" t="s">
        <v>150</v>
      </c>
      <c r="G204" s="27"/>
      <c r="H204" s="28">
        <v>190.06970000000001</v>
      </c>
      <c r="I204" s="33" t="s">
        <v>1204</v>
      </c>
      <c r="J204" s="36" t="s">
        <v>4</v>
      </c>
      <c r="K204" s="26">
        <v>2</v>
      </c>
      <c r="L204" s="30">
        <v>44313</v>
      </c>
      <c r="M204" s="28"/>
      <c r="N204" s="28"/>
      <c r="O204" s="28"/>
      <c r="P204" s="28"/>
      <c r="Q204" s="28"/>
      <c r="R204" s="28">
        <v>3.4580000000000002</v>
      </c>
      <c r="S204" s="26">
        <v>2021</v>
      </c>
      <c r="T204" s="28">
        <v>120.1994</v>
      </c>
      <c r="U204" s="28"/>
      <c r="V204" s="28"/>
      <c r="W204" s="28"/>
      <c r="X204" s="28"/>
      <c r="Y204" s="28">
        <v>31.8523</v>
      </c>
      <c r="Z204" s="26">
        <v>2021</v>
      </c>
      <c r="AA204" s="26"/>
      <c r="AB204" s="26"/>
      <c r="AC204" s="28" t="s">
        <v>1138</v>
      </c>
      <c r="AD204" s="28" t="s">
        <v>1282</v>
      </c>
      <c r="AE204" s="28" t="s">
        <v>1283</v>
      </c>
    </row>
    <row r="205" spans="1:31" ht="52.5" customHeight="1" x14ac:dyDescent="0.25">
      <c r="A205" s="26">
        <v>9</v>
      </c>
      <c r="B205" s="26">
        <v>2021</v>
      </c>
      <c r="C205" s="27" t="s">
        <v>1414</v>
      </c>
      <c r="D205" s="28" t="s">
        <v>1415</v>
      </c>
      <c r="E205" s="27" t="s">
        <v>1168</v>
      </c>
      <c r="F205" s="27" t="s">
        <v>2</v>
      </c>
      <c r="G205" s="27"/>
      <c r="H205" s="28">
        <v>87.449299999999994</v>
      </c>
      <c r="I205" s="33" t="s">
        <v>1416</v>
      </c>
      <c r="J205" s="36" t="s">
        <v>4</v>
      </c>
      <c r="K205" s="26">
        <v>1</v>
      </c>
      <c r="L205" s="30">
        <v>44546</v>
      </c>
      <c r="M205" s="28"/>
      <c r="N205" s="28"/>
      <c r="O205" s="28"/>
      <c r="P205" s="28">
        <v>2.81</v>
      </c>
      <c r="Q205" s="28" t="s">
        <v>1118</v>
      </c>
      <c r="R205" s="28">
        <v>1.46</v>
      </c>
      <c r="S205" s="26">
        <v>2021</v>
      </c>
      <c r="T205" s="28"/>
      <c r="U205" s="28"/>
      <c r="V205" s="28"/>
      <c r="W205" s="28"/>
      <c r="X205" s="28"/>
      <c r="Y205" s="28">
        <v>2.46</v>
      </c>
      <c r="Z205" s="26">
        <v>2021</v>
      </c>
      <c r="AA205" s="26"/>
      <c r="AB205" s="26"/>
      <c r="AC205" s="28" t="s">
        <v>1417</v>
      </c>
      <c r="AD205" s="28" t="s">
        <v>1418</v>
      </c>
      <c r="AE205" s="28" t="s">
        <v>1419</v>
      </c>
    </row>
    <row r="206" spans="1:31" ht="52.5" customHeight="1" x14ac:dyDescent="0.25">
      <c r="A206" s="26">
        <v>10</v>
      </c>
      <c r="B206" s="26">
        <v>2021</v>
      </c>
      <c r="C206" s="27" t="s">
        <v>1220</v>
      </c>
      <c r="D206" s="28" t="s">
        <v>1281</v>
      </c>
      <c r="E206" s="27" t="s">
        <v>1219</v>
      </c>
      <c r="F206" s="27" t="s">
        <v>55</v>
      </c>
      <c r="G206" s="27" t="s">
        <v>2467</v>
      </c>
      <c r="H206" s="28">
        <v>113.5659</v>
      </c>
      <c r="I206" s="33" t="s">
        <v>1221</v>
      </c>
      <c r="J206" s="36" t="s">
        <v>4</v>
      </c>
      <c r="K206" s="26">
        <v>1</v>
      </c>
      <c r="L206" s="30">
        <v>44300</v>
      </c>
      <c r="M206" s="28"/>
      <c r="N206" s="28"/>
      <c r="O206" s="28"/>
      <c r="P206" s="28">
        <v>1.2242999999999999</v>
      </c>
      <c r="Q206" s="28" t="s">
        <v>1099</v>
      </c>
      <c r="R206" s="28"/>
      <c r="S206" s="26"/>
      <c r="T206" s="28">
        <v>25.0398</v>
      </c>
      <c r="U206" s="28"/>
      <c r="V206" s="28"/>
      <c r="W206" s="28"/>
      <c r="X206" s="28"/>
      <c r="Y206" s="28"/>
      <c r="Z206" s="26"/>
      <c r="AA206" s="26"/>
      <c r="AB206" s="26"/>
      <c r="AC206" s="28"/>
      <c r="AD206" s="28"/>
      <c r="AE206" s="28"/>
    </row>
    <row r="207" spans="1:31" ht="52.5" customHeight="1" x14ac:dyDescent="0.25">
      <c r="A207" s="26">
        <v>11</v>
      </c>
      <c r="B207" s="26">
        <v>2021</v>
      </c>
      <c r="C207" s="27" t="s">
        <v>1461</v>
      </c>
      <c r="D207" s="28" t="s">
        <v>1462</v>
      </c>
      <c r="E207" s="27" t="s">
        <v>1463</v>
      </c>
      <c r="F207" s="27" t="s">
        <v>350</v>
      </c>
      <c r="G207" s="27" t="s">
        <v>1464</v>
      </c>
      <c r="H207" s="28">
        <v>83.888599999999997</v>
      </c>
      <c r="I207" s="33" t="s">
        <v>1465</v>
      </c>
      <c r="J207" s="36" t="s">
        <v>4</v>
      </c>
      <c r="K207" s="26">
        <v>1</v>
      </c>
      <c r="L207" s="30">
        <v>44537</v>
      </c>
      <c r="M207" s="28"/>
      <c r="N207" s="28"/>
      <c r="O207" s="28"/>
      <c r="P207" s="28"/>
      <c r="Q207" s="28"/>
      <c r="R207" s="28">
        <v>0.46700000000000003</v>
      </c>
      <c r="S207" s="26">
        <v>2021</v>
      </c>
      <c r="T207" s="28">
        <v>16.812100000000001</v>
      </c>
      <c r="U207" s="28"/>
      <c r="V207" s="28"/>
      <c r="W207" s="28"/>
      <c r="X207" s="28"/>
      <c r="Y207" s="28">
        <v>27.499099999999999</v>
      </c>
      <c r="Z207" s="26">
        <v>2021</v>
      </c>
      <c r="AA207" s="26"/>
      <c r="AB207" s="26"/>
      <c r="AC207" s="28" t="s">
        <v>1466</v>
      </c>
      <c r="AD207" s="28" t="s">
        <v>1467</v>
      </c>
      <c r="AE207" s="28" t="s">
        <v>1468</v>
      </c>
    </row>
    <row r="208" spans="1:31" s="5" customFormat="1" ht="35.1" customHeight="1" x14ac:dyDescent="0.25">
      <c r="A208" s="26">
        <v>12</v>
      </c>
      <c r="B208" s="60">
        <v>2021</v>
      </c>
      <c r="C208" s="27" t="s">
        <v>3627</v>
      </c>
      <c r="D208" s="28" t="s">
        <v>1778</v>
      </c>
      <c r="E208" s="27" t="s">
        <v>1779</v>
      </c>
      <c r="F208" s="27" t="s">
        <v>63</v>
      </c>
      <c r="G208" s="27" t="s">
        <v>1291</v>
      </c>
      <c r="H208" s="28" t="s">
        <v>1780</v>
      </c>
      <c r="I208" s="33" t="s">
        <v>1320</v>
      </c>
      <c r="J208" s="36" t="s">
        <v>4</v>
      </c>
      <c r="K208" s="26">
        <v>1</v>
      </c>
      <c r="L208" s="30">
        <v>44432</v>
      </c>
      <c r="M208" s="28">
        <v>1.68</v>
      </c>
      <c r="N208" s="28">
        <v>9.5299999999999994</v>
      </c>
      <c r="O208" s="26">
        <v>2022</v>
      </c>
      <c r="P208" s="28">
        <v>0.85</v>
      </c>
      <c r="Q208" s="26">
        <v>2022</v>
      </c>
      <c r="R208" s="28">
        <v>3.42</v>
      </c>
      <c r="S208" s="26">
        <v>2022</v>
      </c>
      <c r="T208" s="28">
        <v>12.5091</v>
      </c>
      <c r="U208" s="28">
        <v>34.72</v>
      </c>
      <c r="V208" s="28"/>
      <c r="W208" s="28"/>
      <c r="X208" s="28"/>
      <c r="Y208" s="28">
        <v>22.15</v>
      </c>
      <c r="Z208" s="26">
        <v>2022</v>
      </c>
      <c r="AA208" s="26"/>
      <c r="AB208" s="26"/>
      <c r="AC208" s="28" t="s">
        <v>1781</v>
      </c>
      <c r="AD208" s="28" t="s">
        <v>1782</v>
      </c>
      <c r="AE208" s="28" t="s">
        <v>1321</v>
      </c>
    </row>
    <row r="209" spans="1:31" ht="52.5" customHeight="1" x14ac:dyDescent="0.25">
      <c r="A209" s="26">
        <v>13</v>
      </c>
      <c r="B209" s="26">
        <v>2021</v>
      </c>
      <c r="C209" s="58" t="s">
        <v>1453</v>
      </c>
      <c r="D209" s="28" t="s">
        <v>1454</v>
      </c>
      <c r="E209" s="27" t="s">
        <v>23</v>
      </c>
      <c r="F209" s="27" t="s">
        <v>150</v>
      </c>
      <c r="G209" s="27"/>
      <c r="H209" s="28">
        <v>53.953899999999997</v>
      </c>
      <c r="I209" s="33" t="s">
        <v>2473</v>
      </c>
      <c r="J209" s="36" t="s">
        <v>4</v>
      </c>
      <c r="K209" s="26">
        <v>1</v>
      </c>
      <c r="L209" s="30">
        <v>44495</v>
      </c>
      <c r="M209" s="28"/>
      <c r="N209" s="28"/>
      <c r="O209" s="28"/>
      <c r="P209" s="28"/>
      <c r="Q209" s="28"/>
      <c r="R209" s="28">
        <v>5.6626000000000003</v>
      </c>
      <c r="S209" s="26">
        <v>2021</v>
      </c>
      <c r="T209" s="28"/>
      <c r="U209" s="28"/>
      <c r="V209" s="28"/>
      <c r="W209" s="28"/>
      <c r="X209" s="28"/>
      <c r="Y209" s="28">
        <v>43.206400000000002</v>
      </c>
      <c r="Z209" s="26">
        <v>2021</v>
      </c>
      <c r="AA209" s="26"/>
      <c r="AB209" s="26"/>
      <c r="AC209" s="28" t="s">
        <v>1455</v>
      </c>
      <c r="AD209" s="28" t="s">
        <v>1456</v>
      </c>
      <c r="AE209" s="28" t="s">
        <v>1457</v>
      </c>
    </row>
    <row r="210" spans="1:31" ht="52.5" customHeight="1" x14ac:dyDescent="0.25">
      <c r="A210" s="26">
        <v>14</v>
      </c>
      <c r="B210" s="26">
        <v>2021</v>
      </c>
      <c r="C210" s="27" t="s">
        <v>1216</v>
      </c>
      <c r="D210" s="28" t="s">
        <v>1217</v>
      </c>
      <c r="E210" s="27" t="s">
        <v>1215</v>
      </c>
      <c r="F210" s="27" t="s">
        <v>2</v>
      </c>
      <c r="G210" s="27" t="s">
        <v>1280</v>
      </c>
      <c r="H210" s="28">
        <v>36.706299999999999</v>
      </c>
      <c r="I210" s="33" t="s">
        <v>1218</v>
      </c>
      <c r="J210" s="36" t="s">
        <v>4</v>
      </c>
      <c r="K210" s="26">
        <v>1</v>
      </c>
      <c r="L210" s="30">
        <v>44210</v>
      </c>
      <c r="M210" s="28"/>
      <c r="N210" s="28"/>
      <c r="O210" s="28"/>
      <c r="P210" s="28"/>
      <c r="Q210" s="28"/>
      <c r="R210" s="28"/>
      <c r="S210" s="26"/>
      <c r="T210" s="28"/>
      <c r="U210" s="28"/>
      <c r="V210" s="28"/>
      <c r="W210" s="28"/>
      <c r="X210" s="28"/>
      <c r="Y210" s="28">
        <v>18.5839</v>
      </c>
      <c r="Z210" s="26">
        <v>2021</v>
      </c>
      <c r="AA210" s="26"/>
      <c r="AB210" s="26"/>
      <c r="AC210" s="28"/>
      <c r="AD210" s="28"/>
      <c r="AE210" s="28"/>
    </row>
    <row r="211" spans="1:31" ht="34.5" customHeight="1" x14ac:dyDescent="0.25">
      <c r="A211" s="26">
        <v>15</v>
      </c>
      <c r="B211" s="26">
        <v>2021</v>
      </c>
      <c r="C211" s="27" t="s">
        <v>1183</v>
      </c>
      <c r="D211" s="28" t="s">
        <v>1410</v>
      </c>
      <c r="E211" s="27" t="s">
        <v>1184</v>
      </c>
      <c r="F211" s="27" t="s">
        <v>150</v>
      </c>
      <c r="G211" s="27" t="s">
        <v>1279</v>
      </c>
      <c r="H211" s="28">
        <v>101.89790000000001</v>
      </c>
      <c r="I211" s="33" t="s">
        <v>1185</v>
      </c>
      <c r="J211" s="36" t="s">
        <v>4</v>
      </c>
      <c r="K211" s="26">
        <v>1</v>
      </c>
      <c r="L211" s="30">
        <v>44302</v>
      </c>
      <c r="M211" s="28"/>
      <c r="N211" s="28"/>
      <c r="O211" s="28"/>
      <c r="P211" s="28">
        <v>5.4421999999999997</v>
      </c>
      <c r="Q211" s="28" t="s">
        <v>1085</v>
      </c>
      <c r="R211" s="28"/>
      <c r="S211" s="26"/>
      <c r="T211" s="28">
        <v>50.463500000000003</v>
      </c>
      <c r="U211" s="28"/>
      <c r="V211" s="28"/>
      <c r="W211" s="28"/>
      <c r="X211" s="28"/>
      <c r="Y211" s="28">
        <v>4.3653000000000004</v>
      </c>
      <c r="Z211" s="26">
        <v>2021</v>
      </c>
      <c r="AA211" s="26"/>
      <c r="AB211" s="26"/>
      <c r="AC211" s="28"/>
      <c r="AD211" s="28"/>
      <c r="AE211" s="28"/>
    </row>
    <row r="212" spans="1:31" ht="34.5" customHeight="1" x14ac:dyDescent="0.25">
      <c r="A212" s="26">
        <v>16</v>
      </c>
      <c r="B212" s="26">
        <v>2021</v>
      </c>
      <c r="C212" s="27" t="s">
        <v>1311</v>
      </c>
      <c r="D212" s="28" t="s">
        <v>1312</v>
      </c>
      <c r="E212" s="27" t="s">
        <v>1313</v>
      </c>
      <c r="F212" s="27" t="s">
        <v>350</v>
      </c>
      <c r="G212" s="27" t="s">
        <v>1314</v>
      </c>
      <c r="H212" s="28">
        <v>34.446599999999997</v>
      </c>
      <c r="I212" s="33" t="s">
        <v>1315</v>
      </c>
      <c r="J212" s="36" t="s">
        <v>4</v>
      </c>
      <c r="K212" s="26">
        <v>1</v>
      </c>
      <c r="L212" s="30">
        <v>44328</v>
      </c>
      <c r="M212" s="28"/>
      <c r="N212" s="28"/>
      <c r="O212" s="28"/>
      <c r="P212" s="28">
        <v>0.62490000000000001</v>
      </c>
      <c r="Q212" s="26">
        <v>2021</v>
      </c>
      <c r="R212" s="28">
        <v>1.0926</v>
      </c>
      <c r="S212" s="26">
        <v>2021</v>
      </c>
      <c r="T212" s="28">
        <v>8.2179000000000002</v>
      </c>
      <c r="U212" s="28"/>
      <c r="V212" s="28"/>
      <c r="W212" s="28"/>
      <c r="X212" s="28"/>
      <c r="Y212" s="28">
        <v>12.329800000000001</v>
      </c>
      <c r="Z212" s="26">
        <v>2021</v>
      </c>
      <c r="AA212" s="26"/>
      <c r="AB212" s="26"/>
      <c r="AC212" s="28" t="s">
        <v>1316</v>
      </c>
      <c r="AD212" s="28" t="s">
        <v>1317</v>
      </c>
      <c r="AE212" s="28" t="s">
        <v>1318</v>
      </c>
    </row>
    <row r="213" spans="1:31" ht="34.5" customHeight="1" x14ac:dyDescent="0.25">
      <c r="A213" s="26">
        <v>17</v>
      </c>
      <c r="B213" s="26">
        <v>2021</v>
      </c>
      <c r="C213" s="27" t="s">
        <v>1326</v>
      </c>
      <c r="D213" s="28" t="s">
        <v>1327</v>
      </c>
      <c r="E213" s="27" t="s">
        <v>224</v>
      </c>
      <c r="F213" s="27" t="s">
        <v>18</v>
      </c>
      <c r="G213" s="27" t="s">
        <v>1261</v>
      </c>
      <c r="H213" s="28">
        <v>43.853700000000003</v>
      </c>
      <c r="I213" s="33" t="s">
        <v>1328</v>
      </c>
      <c r="J213" s="36" t="s">
        <v>4</v>
      </c>
      <c r="K213" s="26">
        <v>1</v>
      </c>
      <c r="L213" s="30">
        <v>44202</v>
      </c>
      <c r="M213" s="28"/>
      <c r="N213" s="28"/>
      <c r="O213" s="28"/>
      <c r="P213" s="28">
        <v>0.21990000000000001</v>
      </c>
      <c r="Q213" s="26">
        <v>2021</v>
      </c>
      <c r="R213" s="28">
        <v>0.70860000000000001</v>
      </c>
      <c r="S213" s="26">
        <v>2021</v>
      </c>
      <c r="T213" s="28"/>
      <c r="U213" s="28"/>
      <c r="V213" s="28"/>
      <c r="W213" s="28"/>
      <c r="X213" s="28"/>
      <c r="Y213" s="28">
        <v>22.9861</v>
      </c>
      <c r="Z213" s="26">
        <v>2021</v>
      </c>
      <c r="AA213" s="26"/>
      <c r="AB213" s="26"/>
      <c r="AC213" s="28"/>
      <c r="AD213" s="28"/>
      <c r="AE213" s="28"/>
    </row>
    <row r="214" spans="1:31" ht="34.5" customHeight="1" x14ac:dyDescent="0.25">
      <c r="A214" s="26">
        <v>18</v>
      </c>
      <c r="B214" s="26">
        <v>2021</v>
      </c>
      <c r="C214" s="27" t="s">
        <v>1425</v>
      </c>
      <c r="D214" s="28" t="s">
        <v>1426</v>
      </c>
      <c r="E214" s="27" t="s">
        <v>1427</v>
      </c>
      <c r="F214" s="27" t="s">
        <v>1487</v>
      </c>
      <c r="G214" s="27" t="s">
        <v>1345</v>
      </c>
      <c r="H214" s="28">
        <v>91.205799999999996</v>
      </c>
      <c r="I214" s="33" t="s">
        <v>1428</v>
      </c>
      <c r="J214" s="36" t="s">
        <v>4</v>
      </c>
      <c r="K214" s="26">
        <v>1</v>
      </c>
      <c r="L214" s="30">
        <v>44434</v>
      </c>
      <c r="M214" s="28"/>
      <c r="N214" s="28"/>
      <c r="O214" s="28"/>
      <c r="P214" s="28">
        <v>1.9149</v>
      </c>
      <c r="Q214" s="28" t="s">
        <v>1158</v>
      </c>
      <c r="R214" s="28">
        <v>5.7299999999999997E-2</v>
      </c>
      <c r="S214" s="26">
        <v>2021</v>
      </c>
      <c r="T214" s="28">
        <v>46.146599999999999</v>
      </c>
      <c r="U214" s="28"/>
      <c r="V214" s="28"/>
      <c r="W214" s="28"/>
      <c r="X214" s="28"/>
      <c r="Y214" s="28">
        <v>1.6737</v>
      </c>
      <c r="Z214" s="26">
        <v>2021</v>
      </c>
      <c r="AA214" s="26"/>
      <c r="AB214" s="26"/>
      <c r="AC214" s="28" t="s">
        <v>1429</v>
      </c>
      <c r="AD214" s="28" t="s">
        <v>1430</v>
      </c>
      <c r="AE214" s="28" t="s">
        <v>1431</v>
      </c>
    </row>
    <row r="215" spans="1:31" ht="34.5" customHeight="1" x14ac:dyDescent="0.25">
      <c r="A215" s="26">
        <v>19</v>
      </c>
      <c r="B215" s="26">
        <v>2021</v>
      </c>
      <c r="C215" s="27" t="s">
        <v>1319</v>
      </c>
      <c r="D215" s="28" t="s">
        <v>1305</v>
      </c>
      <c r="E215" s="27" t="s">
        <v>1306</v>
      </c>
      <c r="F215" s="27" t="s">
        <v>140</v>
      </c>
      <c r="G215" s="27" t="s">
        <v>1307</v>
      </c>
      <c r="H215" s="28">
        <v>31.456600000000002</v>
      </c>
      <c r="I215" s="33" t="s">
        <v>1308</v>
      </c>
      <c r="J215" s="36" t="s">
        <v>4</v>
      </c>
      <c r="K215" s="26">
        <v>1</v>
      </c>
      <c r="L215" s="30">
        <v>44217</v>
      </c>
      <c r="M215" s="28"/>
      <c r="N215" s="28"/>
      <c r="O215" s="28"/>
      <c r="P215" s="28">
        <v>0.37369999999999998</v>
      </c>
      <c r="Q215" s="28">
        <v>2021</v>
      </c>
      <c r="R215" s="28"/>
      <c r="S215" s="26"/>
      <c r="T215" s="28">
        <v>12.2273</v>
      </c>
      <c r="U215" s="28"/>
      <c r="V215" s="28"/>
      <c r="W215" s="28"/>
      <c r="X215" s="28"/>
      <c r="Y215" s="28">
        <v>7.5110000000000001</v>
      </c>
      <c r="Z215" s="26">
        <v>2021</v>
      </c>
      <c r="AA215" s="26"/>
      <c r="AB215" s="26"/>
      <c r="AC215" s="28"/>
      <c r="AD215" s="28"/>
      <c r="AE215" s="28"/>
    </row>
    <row r="216" spans="1:31" ht="34.5" customHeight="1" x14ac:dyDescent="0.25">
      <c r="A216" s="26">
        <v>20</v>
      </c>
      <c r="B216" s="26">
        <v>2021</v>
      </c>
      <c r="C216" s="27" t="s">
        <v>1444</v>
      </c>
      <c r="D216" s="28" t="s">
        <v>1445</v>
      </c>
      <c r="E216" s="27" t="s">
        <v>1168</v>
      </c>
      <c r="F216" s="27" t="s">
        <v>10</v>
      </c>
      <c r="G216" s="27"/>
      <c r="H216" s="28">
        <v>153.03479999999999</v>
      </c>
      <c r="I216" s="33" t="s">
        <v>1446</v>
      </c>
      <c r="J216" s="36" t="s">
        <v>4</v>
      </c>
      <c r="K216" s="26">
        <v>1</v>
      </c>
      <c r="L216" s="30">
        <v>44529</v>
      </c>
      <c r="M216" s="28"/>
      <c r="N216" s="28"/>
      <c r="O216" s="28"/>
      <c r="P216" s="28">
        <v>7.96</v>
      </c>
      <c r="Q216" s="28" t="s">
        <v>1085</v>
      </c>
      <c r="R216" s="28">
        <v>18.5</v>
      </c>
      <c r="S216" s="26">
        <v>2021</v>
      </c>
      <c r="T216" s="28">
        <v>24.31</v>
      </c>
      <c r="U216" s="28"/>
      <c r="V216" s="28"/>
      <c r="W216" s="28"/>
      <c r="X216" s="28"/>
      <c r="Y216" s="28">
        <v>85.84</v>
      </c>
      <c r="Z216" s="26">
        <v>2021</v>
      </c>
      <c r="AA216" s="26"/>
      <c r="AB216" s="26"/>
      <c r="AC216" s="28" t="s">
        <v>1447</v>
      </c>
      <c r="AD216" s="28" t="s">
        <v>1448</v>
      </c>
      <c r="AE216" s="28" t="s">
        <v>1449</v>
      </c>
    </row>
    <row r="217" spans="1:31" ht="34.5" customHeight="1" x14ac:dyDescent="0.25">
      <c r="A217" s="26">
        <v>21</v>
      </c>
      <c r="B217" s="26">
        <v>2021</v>
      </c>
      <c r="C217" s="27" t="s">
        <v>1139</v>
      </c>
      <c r="D217" s="28" t="s">
        <v>1141</v>
      </c>
      <c r="E217" s="27" t="s">
        <v>1140</v>
      </c>
      <c r="F217" s="27" t="s">
        <v>55</v>
      </c>
      <c r="G217" s="27" t="s">
        <v>1411</v>
      </c>
      <c r="H217" s="28">
        <v>166.80619999999999</v>
      </c>
      <c r="I217" s="33" t="s">
        <v>1205</v>
      </c>
      <c r="J217" s="36" t="s">
        <v>4</v>
      </c>
      <c r="K217" s="26">
        <v>1</v>
      </c>
      <c r="L217" s="30">
        <v>44306</v>
      </c>
      <c r="M217" s="28"/>
      <c r="N217" s="28"/>
      <c r="O217" s="28"/>
      <c r="P217" s="28">
        <v>9.9139999999999997</v>
      </c>
      <c r="Q217" s="28" t="s">
        <v>1085</v>
      </c>
      <c r="R217" s="28">
        <v>0.32800000000000001</v>
      </c>
      <c r="S217" s="26">
        <v>2021</v>
      </c>
      <c r="T217" s="28">
        <v>11.724</v>
      </c>
      <c r="U217" s="28"/>
      <c r="V217" s="28"/>
      <c r="W217" s="28"/>
      <c r="X217" s="28"/>
      <c r="Y217" s="28">
        <v>3.2719999999999998</v>
      </c>
      <c r="Z217" s="26">
        <v>2021</v>
      </c>
      <c r="AA217" s="26"/>
      <c r="AB217" s="26"/>
      <c r="AC217" s="28"/>
      <c r="AD217" s="28"/>
      <c r="AE217" s="28"/>
    </row>
    <row r="218" spans="1:31" ht="35.1" customHeight="1" x14ac:dyDescent="0.25">
      <c r="A218" s="26">
        <v>22</v>
      </c>
      <c r="B218" s="26">
        <v>2021</v>
      </c>
      <c r="C218" s="27" t="s">
        <v>1142</v>
      </c>
      <c r="D218" s="28" t="s">
        <v>1143</v>
      </c>
      <c r="E218" s="27" t="s">
        <v>386</v>
      </c>
      <c r="F218" s="27" t="s">
        <v>18</v>
      </c>
      <c r="G218" s="27" t="s">
        <v>1261</v>
      </c>
      <c r="H218" s="28">
        <v>92.536199999999994</v>
      </c>
      <c r="I218" s="33" t="s">
        <v>1144</v>
      </c>
      <c r="J218" s="36" t="s">
        <v>4</v>
      </c>
      <c r="K218" s="26">
        <v>1</v>
      </c>
      <c r="L218" s="30">
        <v>44259</v>
      </c>
      <c r="M218" s="28"/>
      <c r="N218" s="28"/>
      <c r="O218" s="28"/>
      <c r="P218" s="28">
        <v>3.9024999999999999</v>
      </c>
      <c r="Q218" s="28" t="s">
        <v>1145</v>
      </c>
      <c r="R218" s="28">
        <v>3.8441000000000001</v>
      </c>
      <c r="S218" s="26">
        <v>2021</v>
      </c>
      <c r="T218" s="28">
        <v>15.9587</v>
      </c>
      <c r="U218" s="28"/>
      <c r="V218" s="28"/>
      <c r="W218" s="28"/>
      <c r="X218" s="28"/>
      <c r="Y218" s="28">
        <v>24.2651</v>
      </c>
      <c r="Z218" s="26">
        <v>2021</v>
      </c>
      <c r="AA218" s="26"/>
      <c r="AB218" s="26"/>
      <c r="AC218" s="28" t="s">
        <v>1276</v>
      </c>
      <c r="AD218" s="28" t="s">
        <v>1277</v>
      </c>
      <c r="AE218" s="28" t="s">
        <v>1278</v>
      </c>
    </row>
    <row r="219" spans="1:31" ht="35.1" customHeight="1" x14ac:dyDescent="0.25">
      <c r="A219" s="26">
        <v>23</v>
      </c>
      <c r="B219" s="26">
        <v>2021</v>
      </c>
      <c r="C219" s="27" t="s">
        <v>1082</v>
      </c>
      <c r="D219" s="28" t="s">
        <v>1083</v>
      </c>
      <c r="E219" s="27" t="s">
        <v>1084</v>
      </c>
      <c r="F219" s="27" t="s">
        <v>77</v>
      </c>
      <c r="G219" s="27"/>
      <c r="H219" s="28">
        <v>2392.4929000000002</v>
      </c>
      <c r="I219" s="33" t="s">
        <v>1206</v>
      </c>
      <c r="J219" s="36" t="s">
        <v>64</v>
      </c>
      <c r="K219" s="26">
        <v>1</v>
      </c>
      <c r="L219" s="30">
        <v>44200</v>
      </c>
      <c r="M219" s="28"/>
      <c r="N219" s="28"/>
      <c r="O219" s="28"/>
      <c r="P219" s="28">
        <v>80.480400000000003</v>
      </c>
      <c r="Q219" s="28" t="s">
        <v>1085</v>
      </c>
      <c r="R219" s="28">
        <v>2.1613000000000002</v>
      </c>
      <c r="S219" s="26">
        <v>2021</v>
      </c>
      <c r="T219" s="28">
        <v>1910.6551999999999</v>
      </c>
      <c r="U219" s="28"/>
      <c r="V219" s="28">
        <v>46.6935</v>
      </c>
      <c r="W219" s="28"/>
      <c r="X219" s="28"/>
      <c r="Y219" s="28"/>
      <c r="Z219" s="26"/>
      <c r="AA219" s="26"/>
      <c r="AB219" s="26"/>
      <c r="AC219" s="28" t="s">
        <v>1086</v>
      </c>
      <c r="AD219" s="28" t="s">
        <v>1087</v>
      </c>
      <c r="AE219" s="28" t="s">
        <v>1088</v>
      </c>
    </row>
    <row r="220" spans="1:31" ht="35.1" customHeight="1" x14ac:dyDescent="0.25">
      <c r="A220" s="26">
        <v>24</v>
      </c>
      <c r="B220" s="26">
        <v>2021</v>
      </c>
      <c r="C220" s="27" t="s">
        <v>1518</v>
      </c>
      <c r="D220" s="28" t="s">
        <v>1458</v>
      </c>
      <c r="E220" s="27" t="s">
        <v>1459</v>
      </c>
      <c r="F220" s="27" t="s">
        <v>18</v>
      </c>
      <c r="G220" s="27" t="s">
        <v>1263</v>
      </c>
      <c r="H220" s="28">
        <v>63.56</v>
      </c>
      <c r="I220" s="33" t="s">
        <v>1460</v>
      </c>
      <c r="J220" s="36" t="s">
        <v>4</v>
      </c>
      <c r="K220" s="26">
        <v>1</v>
      </c>
      <c r="L220" s="30">
        <v>44520</v>
      </c>
      <c r="M220" s="28"/>
      <c r="N220" s="28"/>
      <c r="O220" s="28"/>
      <c r="P220" s="28">
        <v>4.01</v>
      </c>
      <c r="Q220" s="28" t="s">
        <v>1162</v>
      </c>
      <c r="R220" s="28">
        <v>0.96</v>
      </c>
      <c r="S220" s="26">
        <v>2021</v>
      </c>
      <c r="T220" s="28">
        <v>15.16</v>
      </c>
      <c r="U220" s="28"/>
      <c r="V220" s="28"/>
      <c r="W220" s="28"/>
      <c r="X220" s="28"/>
      <c r="Y220" s="28">
        <v>2.1800000000000002</v>
      </c>
      <c r="Z220" s="26">
        <v>2021</v>
      </c>
      <c r="AA220" s="26"/>
      <c r="AB220" s="26"/>
      <c r="AC220" s="28"/>
      <c r="AD220" s="28"/>
      <c r="AE220" s="28"/>
    </row>
    <row r="221" spans="1:31" ht="35.1" customHeight="1" x14ac:dyDescent="0.25">
      <c r="A221" s="26">
        <v>25</v>
      </c>
      <c r="B221" s="26">
        <v>2021</v>
      </c>
      <c r="C221" s="27" t="s">
        <v>1843</v>
      </c>
      <c r="D221" s="28" t="s">
        <v>1089</v>
      </c>
      <c r="E221" s="27" t="s">
        <v>1090</v>
      </c>
      <c r="F221" s="27" t="s">
        <v>55</v>
      </c>
      <c r="G221" s="27" t="s">
        <v>1275</v>
      </c>
      <c r="H221" s="28">
        <v>92.284400000000005</v>
      </c>
      <c r="I221" s="33" t="s">
        <v>1091</v>
      </c>
      <c r="J221" s="36" t="s">
        <v>4</v>
      </c>
      <c r="K221" s="26">
        <v>1</v>
      </c>
      <c r="L221" s="30">
        <v>44201</v>
      </c>
      <c r="M221" s="28"/>
      <c r="N221" s="28"/>
      <c r="O221" s="28"/>
      <c r="P221" s="28">
        <v>0.11459999999999999</v>
      </c>
      <c r="Q221" s="28">
        <v>2021</v>
      </c>
      <c r="R221" s="28"/>
      <c r="S221" s="26"/>
      <c r="T221" s="28">
        <v>8.3023000000000007</v>
      </c>
      <c r="U221" s="28"/>
      <c r="V221" s="28"/>
      <c r="W221" s="28"/>
      <c r="X221" s="28"/>
      <c r="Y221" s="28">
        <v>52.4039</v>
      </c>
      <c r="Z221" s="26">
        <v>2021</v>
      </c>
      <c r="AA221" s="26"/>
      <c r="AB221" s="26"/>
      <c r="AC221" s="28" t="s">
        <v>1092</v>
      </c>
      <c r="AD221" s="28" t="s">
        <v>1093</v>
      </c>
      <c r="AE221" s="28" t="s">
        <v>1094</v>
      </c>
    </row>
    <row r="222" spans="1:31" ht="35.1" customHeight="1" x14ac:dyDescent="0.25">
      <c r="A222" s="26">
        <v>26</v>
      </c>
      <c r="B222" s="26">
        <v>2021</v>
      </c>
      <c r="C222" s="27" t="s">
        <v>1243</v>
      </c>
      <c r="D222" s="28" t="s">
        <v>1244</v>
      </c>
      <c r="E222" s="27" t="s">
        <v>693</v>
      </c>
      <c r="F222" s="27" t="s">
        <v>724</v>
      </c>
      <c r="G222" s="27"/>
      <c r="H222" s="28">
        <v>72.785399999999996</v>
      </c>
      <c r="I222" s="33" t="s">
        <v>1245</v>
      </c>
      <c r="J222" s="36" t="s">
        <v>4</v>
      </c>
      <c r="K222" s="26">
        <v>1</v>
      </c>
      <c r="L222" s="30">
        <v>44302</v>
      </c>
      <c r="M222" s="28"/>
      <c r="N222" s="28"/>
      <c r="O222" s="28"/>
      <c r="P222" s="28">
        <v>0.56330000000000002</v>
      </c>
      <c r="Q222" s="28">
        <v>2021</v>
      </c>
      <c r="R222" s="28">
        <v>0.19800000000000001</v>
      </c>
      <c r="S222" s="26">
        <v>2021</v>
      </c>
      <c r="T222" s="28">
        <v>21.581299999999999</v>
      </c>
      <c r="U222" s="28"/>
      <c r="V222" s="28"/>
      <c r="W222" s="28"/>
      <c r="X222" s="28"/>
      <c r="Y222" s="28">
        <v>3.6011000000000002</v>
      </c>
      <c r="Z222" s="26">
        <v>2021</v>
      </c>
      <c r="AA222" s="26"/>
      <c r="AB222" s="26"/>
      <c r="AC222" s="28" t="s">
        <v>1246</v>
      </c>
      <c r="AD222" s="28" t="s">
        <v>1247</v>
      </c>
      <c r="AE222" s="28" t="s">
        <v>1248</v>
      </c>
    </row>
    <row r="223" spans="1:31" ht="35.1" customHeight="1" x14ac:dyDescent="0.25">
      <c r="A223" s="26">
        <v>27</v>
      </c>
      <c r="B223" s="26">
        <v>2021</v>
      </c>
      <c r="C223" s="27" t="s">
        <v>1146</v>
      </c>
      <c r="D223" s="28" t="s">
        <v>1147</v>
      </c>
      <c r="E223" s="27" t="s">
        <v>244</v>
      </c>
      <c r="F223" s="27" t="s">
        <v>18</v>
      </c>
      <c r="G223" s="27" t="s">
        <v>1267</v>
      </c>
      <c r="H223" s="28">
        <v>67.523600000000002</v>
      </c>
      <c r="I223" s="33" t="s">
        <v>1211</v>
      </c>
      <c r="J223" s="36" t="s">
        <v>4</v>
      </c>
      <c r="K223" s="26">
        <v>1</v>
      </c>
      <c r="L223" s="30">
        <v>44235</v>
      </c>
      <c r="M223" s="28"/>
      <c r="N223" s="28"/>
      <c r="O223" s="28"/>
      <c r="P223" s="28">
        <v>0.88549999999999995</v>
      </c>
      <c r="Q223" s="28" t="s">
        <v>1099</v>
      </c>
      <c r="R223" s="28">
        <v>4.4382999999999999</v>
      </c>
      <c r="S223" s="26">
        <v>2021</v>
      </c>
      <c r="T223" s="28"/>
      <c r="U223" s="28"/>
      <c r="V223" s="28"/>
      <c r="W223" s="28"/>
      <c r="X223" s="28"/>
      <c r="Y223" s="28">
        <v>42.865600000000001</v>
      </c>
      <c r="Z223" s="26">
        <v>2021</v>
      </c>
      <c r="AA223" s="26"/>
      <c r="AB223" s="26"/>
      <c r="AC223" s="28" t="s">
        <v>1148</v>
      </c>
      <c r="AD223" s="28" t="s">
        <v>1268</v>
      </c>
      <c r="AE223" s="28" t="s">
        <v>1269</v>
      </c>
    </row>
    <row r="224" spans="1:31" ht="35.1" customHeight="1" x14ac:dyDescent="0.25">
      <c r="A224" s="26">
        <v>28</v>
      </c>
      <c r="B224" s="26">
        <v>2021</v>
      </c>
      <c r="C224" s="27" t="s">
        <v>1432</v>
      </c>
      <c r="D224" s="28" t="s">
        <v>1433</v>
      </c>
      <c r="E224" s="27" t="s">
        <v>1434</v>
      </c>
      <c r="F224" s="27" t="s">
        <v>2</v>
      </c>
      <c r="G224" s="27"/>
      <c r="H224" s="28">
        <v>135.15</v>
      </c>
      <c r="I224" s="33" t="s">
        <v>2474</v>
      </c>
      <c r="J224" s="36" t="s">
        <v>4</v>
      </c>
      <c r="K224" s="26">
        <v>1</v>
      </c>
      <c r="L224" s="30">
        <v>44530</v>
      </c>
      <c r="M224" s="28"/>
      <c r="N224" s="28"/>
      <c r="O224" s="28"/>
      <c r="P224" s="28">
        <v>5.6772</v>
      </c>
      <c r="Q224" s="28" t="s">
        <v>1085</v>
      </c>
      <c r="R224" s="28"/>
      <c r="S224" s="26"/>
      <c r="T224" s="28">
        <v>2.7317</v>
      </c>
      <c r="U224" s="28"/>
      <c r="V224" s="28"/>
      <c r="W224" s="28"/>
      <c r="X224" s="28"/>
      <c r="Y224" s="28"/>
      <c r="Z224" s="26"/>
      <c r="AA224" s="26"/>
      <c r="AB224" s="26"/>
      <c r="AC224" s="28" t="s">
        <v>1435</v>
      </c>
      <c r="AD224" s="28" t="s">
        <v>1436</v>
      </c>
      <c r="AE224" s="28" t="s">
        <v>1437</v>
      </c>
    </row>
    <row r="225" spans="1:31" ht="35.1" customHeight="1" x14ac:dyDescent="0.25">
      <c r="A225" s="26">
        <v>29</v>
      </c>
      <c r="B225" s="26">
        <v>2021</v>
      </c>
      <c r="C225" s="27" t="s">
        <v>1109</v>
      </c>
      <c r="D225" s="28" t="s">
        <v>1123</v>
      </c>
      <c r="E225" s="27" t="s">
        <v>711</v>
      </c>
      <c r="F225" s="27" t="s">
        <v>150</v>
      </c>
      <c r="G225" s="27"/>
      <c r="H225" s="28">
        <v>75.645099999999999</v>
      </c>
      <c r="I225" s="33" t="s">
        <v>1124</v>
      </c>
      <c r="J225" s="36" t="s">
        <v>4</v>
      </c>
      <c r="K225" s="26">
        <v>1</v>
      </c>
      <c r="L225" s="30">
        <v>44222</v>
      </c>
      <c r="M225" s="28"/>
      <c r="N225" s="28"/>
      <c r="O225" s="28"/>
      <c r="P225" s="28">
        <v>4.0983999999999998</v>
      </c>
      <c r="Q225" s="28" t="s">
        <v>1125</v>
      </c>
      <c r="R225" s="28"/>
      <c r="S225" s="26"/>
      <c r="T225" s="28">
        <v>5.0281000000000002</v>
      </c>
      <c r="U225" s="28"/>
      <c r="V225" s="28"/>
      <c r="W225" s="28"/>
      <c r="X225" s="28"/>
      <c r="Y225" s="28">
        <v>34.004300000000001</v>
      </c>
      <c r="Z225" s="26">
        <v>2021</v>
      </c>
      <c r="AA225" s="26"/>
      <c r="AB225" s="26"/>
      <c r="AC225" s="28" t="s">
        <v>1126</v>
      </c>
      <c r="AD225" s="28" t="s">
        <v>1270</v>
      </c>
      <c r="AE225" s="28" t="s">
        <v>1127</v>
      </c>
    </row>
    <row r="226" spans="1:31" ht="35.1" customHeight="1" x14ac:dyDescent="0.25">
      <c r="A226" s="26">
        <v>30</v>
      </c>
      <c r="B226" s="26">
        <v>2021</v>
      </c>
      <c r="C226" s="27" t="s">
        <v>1149</v>
      </c>
      <c r="D226" s="28" t="s">
        <v>1150</v>
      </c>
      <c r="E226" s="27" t="s">
        <v>701</v>
      </c>
      <c r="F226" s="27" t="s">
        <v>350</v>
      </c>
      <c r="G226" s="27" t="s">
        <v>1265</v>
      </c>
      <c r="H226" s="28">
        <v>49.923099999999998</v>
      </c>
      <c r="I226" s="33" t="s">
        <v>1151</v>
      </c>
      <c r="J226" s="36" t="s">
        <v>4</v>
      </c>
      <c r="K226" s="26">
        <v>1</v>
      </c>
      <c r="L226" s="30">
        <v>44202</v>
      </c>
      <c r="M226" s="28"/>
      <c r="N226" s="28"/>
      <c r="O226" s="28"/>
      <c r="P226" s="28"/>
      <c r="Q226" s="28"/>
      <c r="R226" s="28">
        <v>0.56230000000000002</v>
      </c>
      <c r="S226" s="26">
        <v>2021</v>
      </c>
      <c r="T226" s="28">
        <v>10.044</v>
      </c>
      <c r="U226" s="28"/>
      <c r="V226" s="28"/>
      <c r="W226" s="28"/>
      <c r="X226" s="28"/>
      <c r="Y226" s="28">
        <v>13.246700000000001</v>
      </c>
      <c r="Z226" s="26">
        <v>2021</v>
      </c>
      <c r="AA226" s="26"/>
      <c r="AB226" s="26"/>
      <c r="AC226" s="28" t="s">
        <v>1152</v>
      </c>
      <c r="AD226" s="28" t="s">
        <v>1271</v>
      </c>
      <c r="AE226" s="28" t="s">
        <v>1153</v>
      </c>
    </row>
    <row r="227" spans="1:31" ht="35.1" customHeight="1" x14ac:dyDescent="0.25">
      <c r="A227" s="26">
        <v>31</v>
      </c>
      <c r="B227" s="26">
        <v>2021</v>
      </c>
      <c r="C227" s="27" t="s">
        <v>1359</v>
      </c>
      <c r="D227" s="28" t="s">
        <v>1420</v>
      </c>
      <c r="E227" s="27" t="s">
        <v>1364</v>
      </c>
      <c r="F227" s="27" t="s">
        <v>350</v>
      </c>
      <c r="G227" s="27" t="s">
        <v>1421</v>
      </c>
      <c r="H227" s="28">
        <v>37.054499999999997</v>
      </c>
      <c r="I227" s="33" t="s">
        <v>1422</v>
      </c>
      <c r="J227" s="36" t="s">
        <v>4</v>
      </c>
      <c r="K227" s="26">
        <v>1</v>
      </c>
      <c r="L227" s="30">
        <v>44460</v>
      </c>
      <c r="M227" s="28"/>
      <c r="N227" s="28"/>
      <c r="O227" s="28"/>
      <c r="P227" s="28"/>
      <c r="Q227" s="28"/>
      <c r="R227" s="28">
        <v>1.6354</v>
      </c>
      <c r="S227" s="26">
        <v>2021</v>
      </c>
      <c r="T227" s="28">
        <v>6.1294000000000004</v>
      </c>
      <c r="U227" s="28"/>
      <c r="V227" s="28"/>
      <c r="W227" s="28"/>
      <c r="X227" s="28"/>
      <c r="Y227" s="28">
        <v>7.8025000000000002</v>
      </c>
      <c r="Z227" s="26">
        <v>2021</v>
      </c>
      <c r="AA227" s="26"/>
      <c r="AB227" s="26"/>
      <c r="AC227" s="28"/>
      <c r="AD227" s="28"/>
      <c r="AE227" s="28"/>
    </row>
    <row r="228" spans="1:31" ht="35.1" customHeight="1" x14ac:dyDescent="0.25">
      <c r="A228" s="26">
        <v>32</v>
      </c>
      <c r="B228" s="26">
        <v>2021</v>
      </c>
      <c r="C228" s="27" t="s">
        <v>1095</v>
      </c>
      <c r="D228" s="28" t="s">
        <v>1096</v>
      </c>
      <c r="E228" s="27" t="s">
        <v>1097</v>
      </c>
      <c r="F228" s="27" t="s">
        <v>2</v>
      </c>
      <c r="G228" s="27" t="s">
        <v>538</v>
      </c>
      <c r="H228" s="28">
        <v>124.88800000000001</v>
      </c>
      <c r="I228" s="33" t="s">
        <v>1098</v>
      </c>
      <c r="J228" s="36" t="s">
        <v>4</v>
      </c>
      <c r="K228" s="26">
        <v>1</v>
      </c>
      <c r="L228" s="30">
        <v>44201</v>
      </c>
      <c r="M228" s="28"/>
      <c r="N228" s="28"/>
      <c r="O228" s="28"/>
      <c r="P228" s="28">
        <v>2.6013999999999999</v>
      </c>
      <c r="Q228" s="28" t="s">
        <v>1099</v>
      </c>
      <c r="R228" s="28">
        <v>0.11169999999999999</v>
      </c>
      <c r="S228" s="26">
        <v>2021</v>
      </c>
      <c r="T228" s="28">
        <v>22.897300000000001</v>
      </c>
      <c r="U228" s="28"/>
      <c r="V228" s="28"/>
      <c r="W228" s="28"/>
      <c r="X228" s="28"/>
      <c r="Y228" s="28">
        <v>58.631599999999999</v>
      </c>
      <c r="Z228" s="26">
        <v>2021</v>
      </c>
      <c r="AA228" s="26"/>
      <c r="AB228" s="26"/>
      <c r="AC228" s="28" t="s">
        <v>1100</v>
      </c>
      <c r="AD228" s="28" t="s">
        <v>1272</v>
      </c>
      <c r="AE228" s="28" t="s">
        <v>1101</v>
      </c>
    </row>
    <row r="229" spans="1:31" ht="35.1" customHeight="1" x14ac:dyDescent="0.25">
      <c r="A229" s="26">
        <v>33</v>
      </c>
      <c r="B229" s="26">
        <v>2021</v>
      </c>
      <c r="C229" s="27" t="s">
        <v>2476</v>
      </c>
      <c r="D229" s="28" t="s">
        <v>1264</v>
      </c>
      <c r="E229" s="27" t="s">
        <v>1154</v>
      </c>
      <c r="F229" s="27" t="s">
        <v>10</v>
      </c>
      <c r="G229" s="27"/>
      <c r="H229" s="28">
        <v>71.327799999999996</v>
      </c>
      <c r="I229" s="33" t="s">
        <v>1207</v>
      </c>
      <c r="J229" s="36" t="s">
        <v>4</v>
      </c>
      <c r="K229" s="26">
        <v>1</v>
      </c>
      <c r="L229" s="30">
        <v>44271</v>
      </c>
      <c r="M229" s="28"/>
      <c r="N229" s="28"/>
      <c r="O229" s="28"/>
      <c r="P229" s="28">
        <v>8.048</v>
      </c>
      <c r="Q229" s="28" t="s">
        <v>1085</v>
      </c>
      <c r="R229" s="28"/>
      <c r="S229" s="26"/>
      <c r="T229" s="28"/>
      <c r="U229" s="28"/>
      <c r="V229" s="28"/>
      <c r="W229" s="28"/>
      <c r="X229" s="28"/>
      <c r="Y229" s="28"/>
      <c r="Z229" s="26"/>
      <c r="AA229" s="26"/>
      <c r="AB229" s="26"/>
      <c r="AC229" s="28"/>
      <c r="AD229" s="28"/>
      <c r="AE229" s="28"/>
    </row>
    <row r="230" spans="1:31" ht="35.1" customHeight="1" x14ac:dyDescent="0.25">
      <c r="A230" s="26">
        <v>34</v>
      </c>
      <c r="B230" s="26">
        <v>2021</v>
      </c>
      <c r="C230" s="27" t="s">
        <v>1155</v>
      </c>
      <c r="D230" s="28" t="s">
        <v>1156</v>
      </c>
      <c r="E230" s="27" t="s">
        <v>701</v>
      </c>
      <c r="F230" s="27" t="s">
        <v>55</v>
      </c>
      <c r="G230" s="27" t="s">
        <v>1263</v>
      </c>
      <c r="H230" s="28">
        <v>58.480699999999999</v>
      </c>
      <c r="I230" s="33" t="s">
        <v>1157</v>
      </c>
      <c r="J230" s="36" t="s">
        <v>4</v>
      </c>
      <c r="K230" s="26">
        <v>1</v>
      </c>
      <c r="L230" s="30">
        <v>44238</v>
      </c>
      <c r="M230" s="28"/>
      <c r="N230" s="28"/>
      <c r="O230" s="28"/>
      <c r="P230" s="28">
        <v>2.0061</v>
      </c>
      <c r="Q230" s="28" t="s">
        <v>1158</v>
      </c>
      <c r="R230" s="28"/>
      <c r="S230" s="26"/>
      <c r="T230" s="28">
        <v>10.260899999999999</v>
      </c>
      <c r="U230" s="28"/>
      <c r="V230" s="28"/>
      <c r="W230" s="28"/>
      <c r="X230" s="28"/>
      <c r="Y230" s="28">
        <v>3.5415999999999999</v>
      </c>
      <c r="Z230" s="26">
        <v>2021</v>
      </c>
      <c r="AA230" s="26"/>
      <c r="AB230" s="26"/>
      <c r="AC230" s="28"/>
      <c r="AD230" s="28"/>
      <c r="AE230" s="28"/>
    </row>
    <row r="231" spans="1:31" ht="35.1" customHeight="1" x14ac:dyDescent="0.25">
      <c r="A231" s="26">
        <v>35</v>
      </c>
      <c r="B231" s="26">
        <v>2021</v>
      </c>
      <c r="C231" s="27" t="s">
        <v>2477</v>
      </c>
      <c r="D231" s="28" t="s">
        <v>1260</v>
      </c>
      <c r="E231" s="27" t="s">
        <v>1222</v>
      </c>
      <c r="F231" s="27" t="s">
        <v>2</v>
      </c>
      <c r="G231" s="27" t="s">
        <v>1262</v>
      </c>
      <c r="H231" s="28">
        <v>83.601399999999998</v>
      </c>
      <c r="I231" s="33" t="s">
        <v>1223</v>
      </c>
      <c r="J231" s="36" t="s">
        <v>4</v>
      </c>
      <c r="K231" s="26">
        <v>1</v>
      </c>
      <c r="L231" s="30">
        <v>44336</v>
      </c>
      <c r="M231" s="28"/>
      <c r="N231" s="28"/>
      <c r="O231" s="28"/>
      <c r="P231" s="28">
        <v>1.5468</v>
      </c>
      <c r="Q231" s="28" t="str">
        <f>$Q$228</f>
        <v>2021-2022</v>
      </c>
      <c r="R231" s="28">
        <v>1.3035000000000001</v>
      </c>
      <c r="S231" s="26">
        <v>2021</v>
      </c>
      <c r="T231" s="28">
        <v>41.319000000000003</v>
      </c>
      <c r="U231" s="28"/>
      <c r="V231" s="28"/>
      <c r="W231" s="28"/>
      <c r="X231" s="28"/>
      <c r="Y231" s="28">
        <v>21.680700000000002</v>
      </c>
      <c r="Z231" s="26">
        <v>2021</v>
      </c>
      <c r="AA231" s="26"/>
      <c r="AB231" s="26"/>
      <c r="AC231" s="28" t="s">
        <v>1224</v>
      </c>
      <c r="AD231" s="28" t="s">
        <v>1225</v>
      </c>
      <c r="AE231" s="28" t="s">
        <v>1101</v>
      </c>
    </row>
    <row r="232" spans="1:31" ht="35.1" customHeight="1" x14ac:dyDescent="0.25">
      <c r="A232" s="26">
        <v>36</v>
      </c>
      <c r="B232" s="26">
        <v>2021</v>
      </c>
      <c r="C232" s="27" t="s">
        <v>1233</v>
      </c>
      <c r="D232" s="28" t="s">
        <v>1234</v>
      </c>
      <c r="E232" s="27" t="s">
        <v>23</v>
      </c>
      <c r="F232" s="27" t="s">
        <v>55</v>
      </c>
      <c r="G232" s="27" t="s">
        <v>1263</v>
      </c>
      <c r="H232" s="28">
        <v>74.624200000000002</v>
      </c>
      <c r="I232" s="33" t="s">
        <v>1235</v>
      </c>
      <c r="J232" s="36" t="s">
        <v>4</v>
      </c>
      <c r="K232" s="26">
        <v>1</v>
      </c>
      <c r="L232" s="30">
        <v>44336</v>
      </c>
      <c r="M232" s="28"/>
      <c r="N232" s="28"/>
      <c r="O232" s="28"/>
      <c r="P232" s="28">
        <v>2.4584000000000001</v>
      </c>
      <c r="Q232" s="28" t="s">
        <v>1118</v>
      </c>
      <c r="R232" s="28"/>
      <c r="S232" s="26"/>
      <c r="T232" s="28">
        <v>23.776900000000001</v>
      </c>
      <c r="U232" s="28"/>
      <c r="V232" s="28"/>
      <c r="W232" s="28"/>
      <c r="X232" s="28"/>
      <c r="Y232" s="28">
        <v>14.0755</v>
      </c>
      <c r="Z232" s="26">
        <v>2021</v>
      </c>
      <c r="AA232" s="26"/>
      <c r="AB232" s="26"/>
      <c r="AC232" s="28" t="s">
        <v>1236</v>
      </c>
      <c r="AD232" s="28" t="s">
        <v>1237</v>
      </c>
      <c r="AE232" s="28" t="s">
        <v>1238</v>
      </c>
    </row>
    <row r="233" spans="1:31" ht="35.1" customHeight="1" x14ac:dyDescent="0.25">
      <c r="A233" s="26">
        <v>37</v>
      </c>
      <c r="B233" s="43">
        <v>2021</v>
      </c>
      <c r="C233" s="44" t="s">
        <v>432</v>
      </c>
      <c r="D233" s="45" t="s">
        <v>898</v>
      </c>
      <c r="E233" s="44" t="s">
        <v>1102</v>
      </c>
      <c r="F233" s="44" t="s">
        <v>71</v>
      </c>
      <c r="G233" s="44" t="s">
        <v>1259</v>
      </c>
      <c r="H233" s="45">
        <v>99.548900000000003</v>
      </c>
      <c r="I233" s="66" t="s">
        <v>1103</v>
      </c>
      <c r="J233" s="46" t="s">
        <v>4</v>
      </c>
      <c r="K233" s="43">
        <v>1</v>
      </c>
      <c r="L233" s="47">
        <v>44201</v>
      </c>
      <c r="M233" s="45"/>
      <c r="N233" s="45"/>
      <c r="O233" s="45"/>
      <c r="P233" s="45">
        <v>6.1547999999999998</v>
      </c>
      <c r="Q233" s="45" t="s">
        <v>1085</v>
      </c>
      <c r="R233" s="45">
        <v>3.8102</v>
      </c>
      <c r="S233" s="43">
        <v>2021</v>
      </c>
      <c r="T233" s="45">
        <v>11.6668</v>
      </c>
      <c r="U233" s="45"/>
      <c r="V233" s="45"/>
      <c r="W233" s="45"/>
      <c r="X233" s="45"/>
      <c r="Y233" s="45">
        <v>21.3064</v>
      </c>
      <c r="Z233" s="43">
        <v>2021</v>
      </c>
      <c r="AA233" s="43"/>
      <c r="AB233" s="43"/>
      <c r="AC233" s="45"/>
      <c r="AD233" s="45"/>
      <c r="AE233" s="45"/>
    </row>
    <row r="234" spans="1:31" s="49" customFormat="1" ht="35.1" customHeight="1" x14ac:dyDescent="0.25">
      <c r="A234" s="26">
        <v>38</v>
      </c>
      <c r="B234" s="26">
        <v>2021</v>
      </c>
      <c r="C234" s="27" t="s">
        <v>1500</v>
      </c>
      <c r="D234" s="28" t="s">
        <v>899</v>
      </c>
      <c r="E234" s="28" t="s">
        <v>23</v>
      </c>
      <c r="F234" s="28" t="s">
        <v>140</v>
      </c>
      <c r="G234" s="28"/>
      <c r="H234" s="28">
        <v>79.892600000000002</v>
      </c>
      <c r="I234" s="48" t="s">
        <v>1501</v>
      </c>
      <c r="J234" s="27" t="s">
        <v>4</v>
      </c>
      <c r="K234" s="26">
        <v>1</v>
      </c>
      <c r="L234" s="27" t="s">
        <v>2478</v>
      </c>
      <c r="M234" s="28"/>
      <c r="N234" s="28"/>
      <c r="O234" s="28"/>
      <c r="P234" s="28">
        <v>1.0054000000000001</v>
      </c>
      <c r="Q234" s="28" t="s">
        <v>1099</v>
      </c>
      <c r="R234" s="28">
        <v>8.7410999999999994</v>
      </c>
      <c r="S234" s="26">
        <v>2021</v>
      </c>
      <c r="T234" s="28">
        <v>0.8468</v>
      </c>
      <c r="U234" s="28"/>
      <c r="V234" s="28"/>
      <c r="W234" s="28"/>
      <c r="X234" s="28"/>
      <c r="Y234" s="28">
        <v>27.107099999999999</v>
      </c>
      <c r="Z234" s="26">
        <v>2021</v>
      </c>
      <c r="AA234" s="26"/>
      <c r="AB234" s="26"/>
      <c r="AC234" s="28" t="s">
        <v>1502</v>
      </c>
      <c r="AD234" s="28" t="s">
        <v>1503</v>
      </c>
      <c r="AE234" s="28" t="s">
        <v>1504</v>
      </c>
    </row>
    <row r="235" spans="1:31" ht="35.1" customHeight="1" x14ac:dyDescent="0.25">
      <c r="A235" s="26">
        <v>39</v>
      </c>
      <c r="B235" s="50">
        <v>2021</v>
      </c>
      <c r="C235" s="51" t="s">
        <v>1159</v>
      </c>
      <c r="D235" s="52" t="s">
        <v>1160</v>
      </c>
      <c r="E235" s="51" t="s">
        <v>1161</v>
      </c>
      <c r="F235" s="51" t="s">
        <v>140</v>
      </c>
      <c r="G235" s="51"/>
      <c r="H235" s="52">
        <v>55.087499999999999</v>
      </c>
      <c r="I235" s="53" t="s">
        <v>1208</v>
      </c>
      <c r="J235" s="54" t="s">
        <v>4</v>
      </c>
      <c r="K235" s="50">
        <v>1</v>
      </c>
      <c r="L235" s="55">
        <v>44295</v>
      </c>
      <c r="M235" s="52"/>
      <c r="N235" s="28"/>
      <c r="O235" s="28"/>
      <c r="P235" s="52">
        <v>4.3266</v>
      </c>
      <c r="Q235" s="52" t="s">
        <v>1162</v>
      </c>
      <c r="R235" s="52">
        <v>7.3274999999999997</v>
      </c>
      <c r="S235" s="50">
        <v>2021</v>
      </c>
      <c r="T235" s="52">
        <v>2.6604000000000001</v>
      </c>
      <c r="U235" s="52"/>
      <c r="V235" s="52"/>
      <c r="W235" s="52"/>
      <c r="X235" s="52"/>
      <c r="Y235" s="52">
        <v>25.3371</v>
      </c>
      <c r="Z235" s="50">
        <v>2021</v>
      </c>
      <c r="AA235" s="50"/>
      <c r="AB235" s="50"/>
      <c r="AC235" s="52" t="s">
        <v>1163</v>
      </c>
      <c r="AD235" s="52" t="s">
        <v>1164</v>
      </c>
      <c r="AE235" s="52" t="s">
        <v>1165</v>
      </c>
    </row>
    <row r="236" spans="1:31" ht="35.1" customHeight="1" x14ac:dyDescent="0.25">
      <c r="A236" s="26">
        <v>40</v>
      </c>
      <c r="B236" s="26">
        <v>2021</v>
      </c>
      <c r="C236" s="27" t="s">
        <v>1329</v>
      </c>
      <c r="D236" s="28" t="s">
        <v>1330</v>
      </c>
      <c r="E236" s="27" t="s">
        <v>1331</v>
      </c>
      <c r="F236" s="27" t="s">
        <v>150</v>
      </c>
      <c r="G236" s="27"/>
      <c r="H236" s="28">
        <v>41.0015</v>
      </c>
      <c r="I236" s="33" t="s">
        <v>1332</v>
      </c>
      <c r="J236" s="36" t="s">
        <v>4</v>
      </c>
      <c r="K236" s="26">
        <v>1</v>
      </c>
      <c r="L236" s="30">
        <v>44432</v>
      </c>
      <c r="M236" s="28"/>
      <c r="N236" s="28"/>
      <c r="O236" s="28"/>
      <c r="P236" s="28"/>
      <c r="Q236" s="28"/>
      <c r="R236" s="28">
        <v>3.0914999999999999</v>
      </c>
      <c r="S236" s="26">
        <v>2021</v>
      </c>
      <c r="T236" s="28">
        <v>7.2134999999999998</v>
      </c>
      <c r="U236" s="28"/>
      <c r="V236" s="28"/>
      <c r="W236" s="28"/>
      <c r="X236" s="28"/>
      <c r="Y236" s="28">
        <v>24.389600000000002</v>
      </c>
      <c r="Z236" s="26">
        <v>2021</v>
      </c>
      <c r="AA236" s="26"/>
      <c r="AB236" s="26"/>
      <c r="AC236" s="28" t="s">
        <v>1333</v>
      </c>
      <c r="AD236" s="28" t="s">
        <v>1334</v>
      </c>
      <c r="AE236" s="28" t="s">
        <v>1335</v>
      </c>
    </row>
    <row r="237" spans="1:31" ht="35.1" customHeight="1" x14ac:dyDescent="0.25">
      <c r="A237" s="26">
        <v>41</v>
      </c>
      <c r="B237" s="26">
        <v>2021</v>
      </c>
      <c r="C237" s="27" t="s">
        <v>1166</v>
      </c>
      <c r="D237" s="28" t="s">
        <v>1167</v>
      </c>
      <c r="E237" s="27" t="s">
        <v>1168</v>
      </c>
      <c r="F237" s="27" t="s">
        <v>55</v>
      </c>
      <c r="G237" s="27" t="s">
        <v>1263</v>
      </c>
      <c r="H237" s="28">
        <v>70.3887</v>
      </c>
      <c r="I237" s="33" t="s">
        <v>1209</v>
      </c>
      <c r="J237" s="36" t="s">
        <v>4</v>
      </c>
      <c r="K237" s="26">
        <v>1</v>
      </c>
      <c r="L237" s="30">
        <v>44231</v>
      </c>
      <c r="M237" s="28"/>
      <c r="N237" s="28"/>
      <c r="O237" s="28"/>
      <c r="P237" s="28">
        <v>2.3388</v>
      </c>
      <c r="Q237" s="28" t="s">
        <v>1158</v>
      </c>
      <c r="R237" s="28">
        <v>0.74890000000000001</v>
      </c>
      <c r="S237" s="26">
        <v>2021</v>
      </c>
      <c r="T237" s="28">
        <v>10.4406</v>
      </c>
      <c r="U237" s="28"/>
      <c r="V237" s="28"/>
      <c r="W237" s="28"/>
      <c r="X237" s="28"/>
      <c r="Y237" s="28">
        <v>18.3779</v>
      </c>
      <c r="Z237" s="26">
        <v>2021</v>
      </c>
      <c r="AA237" s="26"/>
      <c r="AB237" s="26"/>
      <c r="AC237" s="28"/>
      <c r="AD237" s="28"/>
      <c r="AE237" s="28"/>
    </row>
    <row r="238" spans="1:31" ht="35.1" customHeight="1" x14ac:dyDescent="0.25">
      <c r="A238" s="26">
        <v>42</v>
      </c>
      <c r="B238" s="26">
        <v>2021</v>
      </c>
      <c r="C238" s="27" t="s">
        <v>1336</v>
      </c>
      <c r="D238" s="28" t="s">
        <v>1337</v>
      </c>
      <c r="E238" s="27" t="s">
        <v>1338</v>
      </c>
      <c r="F238" s="27" t="s">
        <v>150</v>
      </c>
      <c r="G238" s="27"/>
      <c r="H238" s="28">
        <v>119.8</v>
      </c>
      <c r="I238" s="33" t="s">
        <v>1339</v>
      </c>
      <c r="J238" s="36" t="s">
        <v>4</v>
      </c>
      <c r="K238" s="26">
        <v>2</v>
      </c>
      <c r="L238" s="30">
        <v>44442</v>
      </c>
      <c r="M238" s="28"/>
      <c r="N238" s="28"/>
      <c r="O238" s="28"/>
      <c r="P238" s="28">
        <v>11.25</v>
      </c>
      <c r="Q238" s="28" t="s">
        <v>1085</v>
      </c>
      <c r="R238" s="28"/>
      <c r="S238" s="26"/>
      <c r="T238" s="28">
        <v>7.44</v>
      </c>
      <c r="U238" s="28"/>
      <c r="V238" s="28"/>
      <c r="W238" s="28">
        <v>86.4</v>
      </c>
      <c r="X238" s="28" t="s">
        <v>1340</v>
      </c>
      <c r="Y238" s="28">
        <v>0.28000000000000003</v>
      </c>
      <c r="Z238" s="26">
        <v>2021</v>
      </c>
      <c r="AA238" s="26"/>
      <c r="AB238" s="26"/>
      <c r="AC238" s="28"/>
      <c r="AD238" s="28"/>
      <c r="AE238" s="28"/>
    </row>
    <row r="239" spans="1:31" ht="35.1" customHeight="1" x14ac:dyDescent="0.25">
      <c r="A239" s="26">
        <v>43</v>
      </c>
      <c r="B239" s="26">
        <v>2021</v>
      </c>
      <c r="C239" s="27" t="s">
        <v>1169</v>
      </c>
      <c r="D239" s="28" t="s">
        <v>1170</v>
      </c>
      <c r="E239" s="27" t="s">
        <v>1171</v>
      </c>
      <c r="F239" s="27" t="s">
        <v>18</v>
      </c>
      <c r="G239" s="27" t="s">
        <v>1258</v>
      </c>
      <c r="H239" s="28">
        <v>38.946399999999997</v>
      </c>
      <c r="I239" s="33" t="s">
        <v>1172</v>
      </c>
      <c r="J239" s="36" t="s">
        <v>4</v>
      </c>
      <c r="K239" s="26">
        <v>1</v>
      </c>
      <c r="L239" s="30">
        <v>44237</v>
      </c>
      <c r="M239" s="28"/>
      <c r="N239" s="28"/>
      <c r="O239" s="28"/>
      <c r="P239" s="28"/>
      <c r="Q239" s="28"/>
      <c r="R239" s="28">
        <v>1.4792000000000001</v>
      </c>
      <c r="S239" s="26">
        <v>2021</v>
      </c>
      <c r="T239" s="28">
        <v>14.669499999999999</v>
      </c>
      <c r="U239" s="28"/>
      <c r="V239" s="28"/>
      <c r="W239" s="28"/>
      <c r="X239" s="28"/>
      <c r="Y239" s="28">
        <v>16.0334</v>
      </c>
      <c r="Z239" s="26">
        <v>2021</v>
      </c>
      <c r="AA239" s="26"/>
      <c r="AB239" s="26"/>
      <c r="AC239" s="28" t="s">
        <v>1173</v>
      </c>
      <c r="AD239" s="28" t="s">
        <v>1273</v>
      </c>
      <c r="AE239" s="28" t="s">
        <v>1274</v>
      </c>
    </row>
    <row r="240" spans="1:31" ht="35.1" customHeight="1" x14ac:dyDescent="0.25">
      <c r="A240" s="26">
        <v>44</v>
      </c>
      <c r="B240" s="26">
        <v>2021</v>
      </c>
      <c r="C240" s="27" t="s">
        <v>1174</v>
      </c>
      <c r="D240" s="28" t="s">
        <v>1175</v>
      </c>
      <c r="E240" s="27" t="s">
        <v>1176</v>
      </c>
      <c r="F240" s="27" t="s">
        <v>18</v>
      </c>
      <c r="G240" s="27" t="s">
        <v>1263</v>
      </c>
      <c r="H240" s="28">
        <v>149.55439999999999</v>
      </c>
      <c r="I240" s="33" t="s">
        <v>1210</v>
      </c>
      <c r="J240" s="36" t="s">
        <v>4</v>
      </c>
      <c r="K240" s="26">
        <v>1</v>
      </c>
      <c r="L240" s="30">
        <v>44301</v>
      </c>
      <c r="M240" s="28"/>
      <c r="N240" s="28"/>
      <c r="O240" s="28"/>
      <c r="P240" s="28">
        <v>7.4004000000000003</v>
      </c>
      <c r="Q240" s="28" t="s">
        <v>1085</v>
      </c>
      <c r="R240" s="28"/>
      <c r="S240" s="26"/>
      <c r="T240" s="28">
        <v>55.013399999999997</v>
      </c>
      <c r="U240" s="28"/>
      <c r="V240" s="28"/>
      <c r="W240" s="28"/>
      <c r="X240" s="28"/>
      <c r="Y240" s="28"/>
      <c r="Z240" s="26"/>
      <c r="AA240" s="26"/>
      <c r="AB240" s="26"/>
      <c r="AC240" s="28"/>
      <c r="AD240" s="28"/>
      <c r="AE240" s="28"/>
    </row>
    <row r="241" spans="1:31" ht="35.1" customHeight="1" x14ac:dyDescent="0.25">
      <c r="A241" s="26">
        <v>45</v>
      </c>
      <c r="B241" s="26">
        <v>2021</v>
      </c>
      <c r="C241" s="27" t="s">
        <v>1249</v>
      </c>
      <c r="D241" s="28" t="s">
        <v>1256</v>
      </c>
      <c r="E241" s="27" t="s">
        <v>1250</v>
      </c>
      <c r="F241" s="27" t="s">
        <v>150</v>
      </c>
      <c r="G241" s="27" t="s">
        <v>1257</v>
      </c>
      <c r="H241" s="28">
        <v>77.785600000000002</v>
      </c>
      <c r="I241" s="33" t="s">
        <v>1251</v>
      </c>
      <c r="J241" s="36" t="s">
        <v>4</v>
      </c>
      <c r="K241" s="26">
        <v>1</v>
      </c>
      <c r="L241" s="30">
        <v>44335</v>
      </c>
      <c r="M241" s="28"/>
      <c r="N241" s="28"/>
      <c r="O241" s="28"/>
      <c r="P241" s="28">
        <v>3.7166000000000001</v>
      </c>
      <c r="Q241" s="28" t="s">
        <v>1145</v>
      </c>
      <c r="R241" s="28"/>
      <c r="S241" s="26"/>
      <c r="T241" s="28">
        <v>5.5495999999999999</v>
      </c>
      <c r="U241" s="28"/>
      <c r="V241" s="28"/>
      <c r="W241" s="28"/>
      <c r="X241" s="28"/>
      <c r="Y241" s="28"/>
      <c r="Z241" s="26"/>
      <c r="AA241" s="26"/>
      <c r="AB241" s="26"/>
      <c r="AC241" s="28"/>
      <c r="AD241" s="28"/>
      <c r="AE241" s="28"/>
    </row>
    <row r="242" spans="1:31" ht="35.1" customHeight="1" x14ac:dyDescent="0.25">
      <c r="A242" s="26">
        <v>46</v>
      </c>
      <c r="B242" s="26">
        <v>2021</v>
      </c>
      <c r="C242" s="35" t="s">
        <v>1104</v>
      </c>
      <c r="D242" s="56" t="s">
        <v>1105</v>
      </c>
      <c r="E242" s="35" t="s">
        <v>1106</v>
      </c>
      <c r="F242" s="35" t="s">
        <v>150</v>
      </c>
      <c r="G242" s="35" t="s">
        <v>1255</v>
      </c>
      <c r="H242" s="56">
        <v>83.171700000000001</v>
      </c>
      <c r="I242" s="57" t="s">
        <v>1107</v>
      </c>
      <c r="J242" s="36" t="s">
        <v>4</v>
      </c>
      <c r="K242" s="26">
        <v>1</v>
      </c>
      <c r="L242" s="30">
        <v>44210</v>
      </c>
      <c r="M242" s="56"/>
      <c r="N242" s="56"/>
      <c r="O242" s="56"/>
      <c r="P242" s="56">
        <v>5.7516999999999996</v>
      </c>
      <c r="Q242" s="28" t="s">
        <v>1085</v>
      </c>
      <c r="R242" s="56">
        <v>3.6358999999999999</v>
      </c>
      <c r="S242" s="26">
        <v>2021</v>
      </c>
      <c r="T242" s="56"/>
      <c r="U242" s="56"/>
      <c r="V242" s="56"/>
      <c r="W242" s="56"/>
      <c r="X242" s="56"/>
      <c r="Y242" s="56">
        <v>44.953699999999998</v>
      </c>
      <c r="Z242" s="26">
        <v>2021</v>
      </c>
      <c r="AA242" s="26"/>
      <c r="AB242" s="26"/>
      <c r="AC242" s="56"/>
      <c r="AD242" s="56"/>
      <c r="AE242" s="56"/>
    </row>
    <row r="243" spans="1:31" ht="35.1" customHeight="1" x14ac:dyDescent="0.25">
      <c r="A243" s="26">
        <v>47</v>
      </c>
      <c r="B243" s="26">
        <v>2021</v>
      </c>
      <c r="C243" s="35" t="s">
        <v>1322</v>
      </c>
      <c r="D243" s="56" t="s">
        <v>1323</v>
      </c>
      <c r="E243" s="35" t="s">
        <v>1324</v>
      </c>
      <c r="F243" s="35" t="s">
        <v>150</v>
      </c>
      <c r="G243" s="35"/>
      <c r="H243" s="56">
        <v>214.6</v>
      </c>
      <c r="I243" s="57" t="s">
        <v>1325</v>
      </c>
      <c r="J243" s="36" t="s">
        <v>4</v>
      </c>
      <c r="K243" s="26">
        <v>1</v>
      </c>
      <c r="L243" s="30">
        <v>44439</v>
      </c>
      <c r="M243" s="56"/>
      <c r="N243" s="56"/>
      <c r="O243" s="56"/>
      <c r="P243" s="56">
        <v>6.61</v>
      </c>
      <c r="Q243" s="28" t="s">
        <v>1085</v>
      </c>
      <c r="R243" s="56">
        <v>7.45</v>
      </c>
      <c r="S243" s="26">
        <v>2021</v>
      </c>
      <c r="T243" s="56">
        <v>53.22</v>
      </c>
      <c r="U243" s="56"/>
      <c r="V243" s="56"/>
      <c r="W243" s="56"/>
      <c r="X243" s="56"/>
      <c r="Y243" s="56">
        <v>72.930000000000007</v>
      </c>
      <c r="Z243" s="26">
        <v>2021</v>
      </c>
      <c r="AA243" s="26"/>
      <c r="AB243" s="26"/>
      <c r="AC243" s="56"/>
      <c r="AD243" s="56"/>
      <c r="AE243" s="56"/>
    </row>
    <row r="244" spans="1:31" s="31" customFormat="1" ht="35.1" customHeight="1" x14ac:dyDescent="0.25">
      <c r="A244" s="26">
        <v>48</v>
      </c>
      <c r="B244" s="26">
        <v>2021</v>
      </c>
      <c r="C244" s="58" t="s">
        <v>1182</v>
      </c>
      <c r="D244" s="28" t="s">
        <v>1177</v>
      </c>
      <c r="E244" s="27" t="s">
        <v>1178</v>
      </c>
      <c r="F244" s="27" t="s">
        <v>150</v>
      </c>
      <c r="G244" s="27" t="s">
        <v>1254</v>
      </c>
      <c r="H244" s="28">
        <v>57.905700000000003</v>
      </c>
      <c r="I244" s="33" t="s">
        <v>1179</v>
      </c>
      <c r="J244" s="36" t="s">
        <v>4</v>
      </c>
      <c r="K244" s="26">
        <v>1</v>
      </c>
      <c r="L244" s="30">
        <v>44238</v>
      </c>
      <c r="M244" s="28"/>
      <c r="N244" s="28"/>
      <c r="O244" s="28"/>
      <c r="P244" s="28">
        <v>1.4238</v>
      </c>
      <c r="Q244" s="28" t="s">
        <v>1125</v>
      </c>
      <c r="R244" s="28"/>
      <c r="S244" s="26"/>
      <c r="T244" s="28">
        <v>36.859200000000001</v>
      </c>
      <c r="U244" s="28"/>
      <c r="V244" s="28"/>
      <c r="W244" s="28"/>
      <c r="X244" s="28"/>
      <c r="Y244" s="28">
        <v>1.7434000000000001</v>
      </c>
      <c r="Z244" s="26">
        <v>2021</v>
      </c>
      <c r="AA244" s="26"/>
      <c r="AB244" s="26"/>
      <c r="AC244" s="28"/>
      <c r="AD244" s="28"/>
      <c r="AE244" s="28"/>
    </row>
    <row r="245" spans="1:31" s="59" customFormat="1" ht="35.1" customHeight="1" x14ac:dyDescent="0.25">
      <c r="A245" s="26">
        <v>49</v>
      </c>
      <c r="B245" s="26">
        <v>2021</v>
      </c>
      <c r="C245" s="28" t="s">
        <v>1357</v>
      </c>
      <c r="D245" s="28" t="s">
        <v>1358</v>
      </c>
      <c r="E245" s="28" t="s">
        <v>1361</v>
      </c>
      <c r="F245" s="28" t="s">
        <v>1487</v>
      </c>
      <c r="G245" s="28" t="s">
        <v>538</v>
      </c>
      <c r="H245" s="28">
        <v>65.151600000000002</v>
      </c>
      <c r="I245" s="48" t="s">
        <v>1579</v>
      </c>
      <c r="J245" s="28" t="s">
        <v>4</v>
      </c>
      <c r="K245" s="26">
        <v>1</v>
      </c>
      <c r="L245" s="27" t="s">
        <v>2475</v>
      </c>
      <c r="M245" s="28">
        <v>6.2698</v>
      </c>
      <c r="N245" s="28">
        <v>1.7181</v>
      </c>
      <c r="O245" s="26">
        <v>2022</v>
      </c>
      <c r="P245" s="28">
        <v>0.32069999999999999</v>
      </c>
      <c r="Q245" s="28" t="s">
        <v>1158</v>
      </c>
      <c r="R245" s="28">
        <v>0.99639999999999995</v>
      </c>
      <c r="S245" s="26">
        <v>2022</v>
      </c>
      <c r="T245" s="28">
        <v>10.9552</v>
      </c>
      <c r="U245" s="28">
        <v>38.285299999999999</v>
      </c>
      <c r="V245" s="28"/>
      <c r="W245" s="28"/>
      <c r="X245" s="28"/>
      <c r="Y245" s="28">
        <v>27.3261</v>
      </c>
      <c r="Z245" s="26">
        <v>2022</v>
      </c>
      <c r="AA245" s="26"/>
      <c r="AB245" s="26"/>
      <c r="AC245" s="28" t="s">
        <v>1580</v>
      </c>
      <c r="AD245" s="28" t="s">
        <v>1581</v>
      </c>
      <c r="AE245" s="28" t="s">
        <v>1582</v>
      </c>
    </row>
    <row r="246" spans="1:31" s="5" customFormat="1" ht="35.1" customHeight="1" x14ac:dyDescent="0.25">
      <c r="A246" s="26">
        <v>50</v>
      </c>
      <c r="B246" s="26">
        <v>2021</v>
      </c>
      <c r="C246" s="26" t="s">
        <v>1357</v>
      </c>
      <c r="D246" s="26" t="s">
        <v>1358</v>
      </c>
      <c r="E246" s="26" t="s">
        <v>1363</v>
      </c>
      <c r="F246" s="26" t="s">
        <v>1487</v>
      </c>
      <c r="G246" s="26" t="s">
        <v>538</v>
      </c>
      <c r="H246" s="28">
        <v>63.817900000000002</v>
      </c>
      <c r="I246" s="32" t="s">
        <v>1583</v>
      </c>
      <c r="J246" s="27" t="s">
        <v>4</v>
      </c>
      <c r="K246" s="26">
        <v>1</v>
      </c>
      <c r="L246" s="30">
        <v>44461</v>
      </c>
      <c r="M246" s="28">
        <v>2.36</v>
      </c>
      <c r="N246" s="28">
        <v>3.5842999999999998</v>
      </c>
      <c r="O246" s="26">
        <v>2022</v>
      </c>
      <c r="P246" s="28"/>
      <c r="Q246" s="26"/>
      <c r="R246" s="28"/>
      <c r="S246" s="26"/>
      <c r="T246" s="28">
        <v>4.3730000000000002</v>
      </c>
      <c r="U246" s="28"/>
      <c r="V246" s="28"/>
      <c r="W246" s="28"/>
      <c r="X246" s="26"/>
      <c r="Y246" s="28"/>
      <c r="Z246" s="26"/>
      <c r="AA246" s="26"/>
      <c r="AB246" s="26"/>
      <c r="AC246" s="26"/>
      <c r="AD246" s="26"/>
      <c r="AE246" s="26"/>
    </row>
    <row r="247" spans="1:31" s="5" customFormat="1" ht="35.1" customHeight="1" x14ac:dyDescent="0.25">
      <c r="A247" s="10"/>
      <c r="B247" s="10"/>
      <c r="C247" s="20"/>
      <c r="D247" s="7"/>
      <c r="E247" s="20"/>
      <c r="F247" s="20"/>
      <c r="G247" s="20"/>
      <c r="H247" s="7">
        <f>SUM(H197:H246)</f>
        <v>10410.161199999999</v>
      </c>
      <c r="I247" s="3"/>
      <c r="J247" s="20"/>
      <c r="K247" s="10"/>
      <c r="L247" s="4"/>
      <c r="M247" s="7">
        <f>SUM(M197:M246)</f>
        <v>10.309799999999999</v>
      </c>
      <c r="N247" s="7">
        <f>SUM(N197:N246)</f>
        <v>14.8324</v>
      </c>
      <c r="O247" s="7"/>
      <c r="P247" s="7">
        <f>SUM(P197:P246)</f>
        <v>220.92610000000002</v>
      </c>
      <c r="Q247" s="7" t="s">
        <v>1108</v>
      </c>
      <c r="R247" s="7">
        <f>SUM(R197:R246)</f>
        <v>120.35979999999998</v>
      </c>
      <c r="S247" s="10" t="s">
        <v>1108</v>
      </c>
      <c r="T247" s="7">
        <f>SUM(T197:T246)</f>
        <v>6023.0618000000004</v>
      </c>
      <c r="U247" s="7">
        <f>SUM(U197:U246)</f>
        <v>139.12530000000001</v>
      </c>
      <c r="V247" s="7">
        <f>SUM(V197:V246)</f>
        <v>46.6935</v>
      </c>
      <c r="W247" s="7">
        <f>SUM(W197:W246)</f>
        <v>86.4</v>
      </c>
      <c r="X247" s="7" t="s">
        <v>1108</v>
      </c>
      <c r="Y247" s="7">
        <f>SUM(Y197:Y246)</f>
        <v>999.59169999999983</v>
      </c>
      <c r="Z247" s="10" t="s">
        <v>1108</v>
      </c>
      <c r="AA247" s="10"/>
      <c r="AB247" s="10"/>
      <c r="AC247" s="7" t="s">
        <v>1108</v>
      </c>
      <c r="AD247" s="7" t="s">
        <v>1108</v>
      </c>
      <c r="AE247" s="7" t="s">
        <v>1108</v>
      </c>
    </row>
    <row r="248" spans="1:31" s="5" customFormat="1" ht="35.1" customHeight="1" x14ac:dyDescent="0.25">
      <c r="A248" s="26">
        <v>1</v>
      </c>
      <c r="B248" s="26">
        <v>2022</v>
      </c>
      <c r="C248" s="27" t="s">
        <v>1450</v>
      </c>
      <c r="D248" s="28" t="s">
        <v>1451</v>
      </c>
      <c r="E248" s="27" t="s">
        <v>204</v>
      </c>
      <c r="F248" s="27" t="s">
        <v>140</v>
      </c>
      <c r="G248" s="27"/>
      <c r="H248" s="28">
        <v>88.26</v>
      </c>
      <c r="I248" s="33" t="s">
        <v>1472</v>
      </c>
      <c r="J248" s="36" t="s">
        <v>4</v>
      </c>
      <c r="K248" s="26">
        <v>1</v>
      </c>
      <c r="L248" s="30">
        <v>44565</v>
      </c>
      <c r="M248" s="28"/>
      <c r="N248" s="28"/>
      <c r="O248" s="28"/>
      <c r="P248" s="28"/>
      <c r="Q248" s="28"/>
      <c r="R248" s="28"/>
      <c r="S248" s="26"/>
      <c r="T248" s="28">
        <v>25.2</v>
      </c>
      <c r="U248" s="28"/>
      <c r="V248" s="28"/>
      <c r="W248" s="28"/>
      <c r="X248" s="28"/>
      <c r="Y248" s="28">
        <v>12.61</v>
      </c>
      <c r="Z248" s="26">
        <v>2021</v>
      </c>
      <c r="AA248" s="26"/>
      <c r="AB248" s="26"/>
      <c r="AC248" s="28" t="s">
        <v>1452</v>
      </c>
      <c r="AD248" s="28">
        <v>633008</v>
      </c>
      <c r="AE248" s="28">
        <v>7799</v>
      </c>
    </row>
    <row r="249" spans="1:31" s="5" customFormat="1" ht="35.1" customHeight="1" x14ac:dyDescent="0.25">
      <c r="A249" s="26">
        <v>2</v>
      </c>
      <c r="B249" s="26">
        <v>2022</v>
      </c>
      <c r="C249" s="26" t="s">
        <v>1469</v>
      </c>
      <c r="D249" s="26" t="s">
        <v>1470</v>
      </c>
      <c r="E249" s="26" t="s">
        <v>701</v>
      </c>
      <c r="F249" s="26" t="s">
        <v>55</v>
      </c>
      <c r="G249" s="26"/>
      <c r="H249" s="28">
        <v>78.671400000000006</v>
      </c>
      <c r="I249" s="32" t="s">
        <v>1471</v>
      </c>
      <c r="J249" s="36" t="s">
        <v>4</v>
      </c>
      <c r="K249" s="26">
        <v>1</v>
      </c>
      <c r="L249" s="30">
        <v>44566</v>
      </c>
      <c r="M249" s="28"/>
      <c r="N249" s="28"/>
      <c r="O249" s="26"/>
      <c r="P249" s="28">
        <v>1.0041</v>
      </c>
      <c r="Q249" s="26" t="s">
        <v>1473</v>
      </c>
      <c r="R249" s="28"/>
      <c r="S249" s="26"/>
      <c r="T249" s="28"/>
      <c r="U249" s="28"/>
      <c r="V249" s="28"/>
      <c r="W249" s="28"/>
      <c r="X249" s="26"/>
      <c r="Y249" s="28">
        <v>26.113099999999999</v>
      </c>
      <c r="Z249" s="26">
        <v>2022</v>
      </c>
      <c r="AA249" s="26"/>
      <c r="AB249" s="26"/>
      <c r="AC249" s="26" t="s">
        <v>1474</v>
      </c>
      <c r="AD249" s="26" t="s">
        <v>1475</v>
      </c>
      <c r="AE249" s="26" t="s">
        <v>1476</v>
      </c>
    </row>
    <row r="250" spans="1:31" s="5" customFormat="1" ht="35.1" customHeight="1" x14ac:dyDescent="0.25">
      <c r="A250" s="26">
        <v>3</v>
      </c>
      <c r="B250" s="26">
        <v>2022</v>
      </c>
      <c r="C250" s="26" t="s">
        <v>1477</v>
      </c>
      <c r="D250" s="26" t="s">
        <v>1478</v>
      </c>
      <c r="E250" s="26" t="s">
        <v>1479</v>
      </c>
      <c r="F250" s="26" t="s">
        <v>150</v>
      </c>
      <c r="G250" s="26"/>
      <c r="H250" s="28">
        <v>481.24</v>
      </c>
      <c r="I250" s="32" t="s">
        <v>1480</v>
      </c>
      <c r="J250" s="36" t="s">
        <v>64</v>
      </c>
      <c r="K250" s="26">
        <v>1</v>
      </c>
      <c r="L250" s="30">
        <v>44572</v>
      </c>
      <c r="M250" s="28"/>
      <c r="N250" s="28"/>
      <c r="O250" s="26"/>
      <c r="P250" s="28">
        <v>1.32</v>
      </c>
      <c r="Q250" s="26" t="s">
        <v>1481</v>
      </c>
      <c r="R250" s="28">
        <v>1.54</v>
      </c>
      <c r="S250" s="26">
        <v>2021</v>
      </c>
      <c r="T250" s="28"/>
      <c r="U250" s="28"/>
      <c r="V250" s="28"/>
      <c r="W250" s="28"/>
      <c r="X250" s="26"/>
      <c r="Y250" s="28">
        <v>18.04</v>
      </c>
      <c r="Z250" s="26">
        <v>2022</v>
      </c>
      <c r="AA250" s="26"/>
      <c r="AB250" s="26"/>
      <c r="AC250" s="26" t="s">
        <v>1482</v>
      </c>
      <c r="AD250" s="26" t="s">
        <v>1483</v>
      </c>
      <c r="AE250" s="26" t="s">
        <v>1484</v>
      </c>
    </row>
    <row r="251" spans="1:31" s="5" customFormat="1" ht="35.1" customHeight="1" x14ac:dyDescent="0.25">
      <c r="A251" s="26">
        <v>4</v>
      </c>
      <c r="B251" s="26">
        <v>2022</v>
      </c>
      <c r="C251" s="26" t="s">
        <v>1485</v>
      </c>
      <c r="D251" s="26" t="s">
        <v>1486</v>
      </c>
      <c r="E251" s="26" t="s">
        <v>368</v>
      </c>
      <c r="F251" s="26" t="s">
        <v>1487</v>
      </c>
      <c r="G251" s="26"/>
      <c r="H251" s="28">
        <v>51.41</v>
      </c>
      <c r="I251" s="32" t="s">
        <v>1488</v>
      </c>
      <c r="J251" s="36" t="s">
        <v>4</v>
      </c>
      <c r="K251" s="26">
        <v>1</v>
      </c>
      <c r="L251" s="30">
        <v>44575</v>
      </c>
      <c r="M251" s="28"/>
      <c r="N251" s="28"/>
      <c r="O251" s="26"/>
      <c r="P251" s="28"/>
      <c r="Q251" s="26"/>
      <c r="R251" s="28"/>
      <c r="S251" s="26"/>
      <c r="T251" s="28">
        <v>28.13</v>
      </c>
      <c r="U251" s="28"/>
      <c r="V251" s="28"/>
      <c r="W251" s="28"/>
      <c r="X251" s="26"/>
      <c r="Y251" s="28"/>
      <c r="Z251" s="26"/>
      <c r="AA251" s="26"/>
      <c r="AB251" s="26"/>
      <c r="AC251" s="26" t="s">
        <v>1489</v>
      </c>
      <c r="AD251" s="26" t="s">
        <v>1490</v>
      </c>
      <c r="AE251" s="26" t="s">
        <v>1491</v>
      </c>
    </row>
    <row r="252" spans="1:31" s="5" customFormat="1" ht="35.1" customHeight="1" x14ac:dyDescent="0.25">
      <c r="A252" s="26">
        <v>5</v>
      </c>
      <c r="B252" s="26">
        <v>2022</v>
      </c>
      <c r="C252" s="26" t="s">
        <v>1492</v>
      </c>
      <c r="D252" s="26" t="s">
        <v>1493</v>
      </c>
      <c r="E252" s="26" t="s">
        <v>1494</v>
      </c>
      <c r="F252" s="26" t="s">
        <v>133</v>
      </c>
      <c r="G252" s="26"/>
      <c r="H252" s="28">
        <v>10148.816699999999</v>
      </c>
      <c r="I252" s="32" t="s">
        <v>1495</v>
      </c>
      <c r="J252" s="36" t="s">
        <v>64</v>
      </c>
      <c r="K252" s="26">
        <v>1</v>
      </c>
      <c r="L252" s="30">
        <v>44575</v>
      </c>
      <c r="M252" s="28"/>
      <c r="N252" s="28"/>
      <c r="O252" s="26"/>
      <c r="P252" s="28">
        <v>72.920500000000004</v>
      </c>
      <c r="Q252" s="26" t="s">
        <v>1496</v>
      </c>
      <c r="R252" s="28">
        <v>34.784500000000001</v>
      </c>
      <c r="S252" s="26">
        <v>2022</v>
      </c>
      <c r="T252" s="28">
        <v>8119.0533999999998</v>
      </c>
      <c r="U252" s="28"/>
      <c r="V252" s="28"/>
      <c r="W252" s="28"/>
      <c r="X252" s="26"/>
      <c r="Y252" s="28">
        <v>21.9299</v>
      </c>
      <c r="Z252" s="26">
        <v>2022</v>
      </c>
      <c r="AA252" s="26"/>
      <c r="AB252" s="26"/>
      <c r="AC252" s="26" t="s">
        <v>1497</v>
      </c>
      <c r="AD252" s="26" t="s">
        <v>1498</v>
      </c>
      <c r="AE252" s="26" t="s">
        <v>1499</v>
      </c>
    </row>
    <row r="253" spans="1:31" s="5" customFormat="1" ht="35.1" customHeight="1" x14ac:dyDescent="0.25">
      <c r="A253" s="26">
        <v>6</v>
      </c>
      <c r="B253" s="26">
        <v>2022</v>
      </c>
      <c r="C253" s="26" t="s">
        <v>1505</v>
      </c>
      <c r="D253" s="26" t="s">
        <v>1506</v>
      </c>
      <c r="E253" s="26" t="s">
        <v>1507</v>
      </c>
      <c r="F253" s="26" t="s">
        <v>140</v>
      </c>
      <c r="G253" s="26"/>
      <c r="H253" s="28">
        <v>2504.9</v>
      </c>
      <c r="I253" s="32" t="s">
        <v>1508</v>
      </c>
      <c r="J253" s="36" t="s">
        <v>64</v>
      </c>
      <c r="K253" s="26">
        <v>1</v>
      </c>
      <c r="L253" s="30">
        <v>44574</v>
      </c>
      <c r="M253" s="28"/>
      <c r="N253" s="28"/>
      <c r="O253" s="26"/>
      <c r="P253" s="28">
        <v>10.58</v>
      </c>
      <c r="Q253" s="26" t="s">
        <v>1496</v>
      </c>
      <c r="R253" s="28">
        <v>3.1452</v>
      </c>
      <c r="S253" s="26">
        <v>2022</v>
      </c>
      <c r="T253" s="28">
        <v>1728.204</v>
      </c>
      <c r="U253" s="28"/>
      <c r="V253" s="28"/>
      <c r="W253" s="28"/>
      <c r="X253" s="26"/>
      <c r="Y253" s="28">
        <v>162.20400000000001</v>
      </c>
      <c r="Z253" s="26">
        <v>2022</v>
      </c>
      <c r="AA253" s="26"/>
      <c r="AB253" s="26"/>
      <c r="AC253" s="26" t="s">
        <v>1509</v>
      </c>
      <c r="AD253" s="26" t="s">
        <v>1510</v>
      </c>
      <c r="AE253" s="26" t="s">
        <v>1499</v>
      </c>
    </row>
    <row r="254" spans="1:31" s="5" customFormat="1" ht="35.1" customHeight="1" x14ac:dyDescent="0.25">
      <c r="A254" s="26">
        <v>7</v>
      </c>
      <c r="B254" s="26">
        <v>2022</v>
      </c>
      <c r="C254" s="26" t="s">
        <v>1511</v>
      </c>
      <c r="D254" s="26" t="s">
        <v>1512</v>
      </c>
      <c r="E254" s="26" t="s">
        <v>1513</v>
      </c>
      <c r="F254" s="26" t="s">
        <v>140</v>
      </c>
      <c r="G254" s="26"/>
      <c r="H254" s="28">
        <v>517.23</v>
      </c>
      <c r="I254" s="32" t="s">
        <v>2479</v>
      </c>
      <c r="J254" s="36" t="s">
        <v>64</v>
      </c>
      <c r="K254" s="26">
        <v>1</v>
      </c>
      <c r="L254" s="30">
        <v>44563</v>
      </c>
      <c r="M254" s="28"/>
      <c r="N254" s="28"/>
      <c r="O254" s="26"/>
      <c r="P254" s="28">
        <v>3.77</v>
      </c>
      <c r="Q254" s="26" t="s">
        <v>1496</v>
      </c>
      <c r="R254" s="28"/>
      <c r="S254" s="26"/>
      <c r="T254" s="28"/>
      <c r="U254" s="28"/>
      <c r="V254" s="28"/>
      <c r="W254" s="28">
        <v>204.52</v>
      </c>
      <c r="X254" s="26" t="s">
        <v>1514</v>
      </c>
      <c r="Y254" s="28">
        <v>33.83</v>
      </c>
      <c r="Z254" s="26">
        <v>2022</v>
      </c>
      <c r="AA254" s="26"/>
      <c r="AB254" s="26"/>
      <c r="AC254" s="26" t="s">
        <v>1515</v>
      </c>
      <c r="AD254" s="26" t="s">
        <v>1516</v>
      </c>
      <c r="AE254" s="26" t="s">
        <v>1517</v>
      </c>
    </row>
    <row r="255" spans="1:31" s="5" customFormat="1" ht="35.1" customHeight="1" x14ac:dyDescent="0.25">
      <c r="A255" s="26">
        <v>8</v>
      </c>
      <c r="B255" s="26">
        <v>2022</v>
      </c>
      <c r="C255" s="26" t="s">
        <v>1519</v>
      </c>
      <c r="D255" s="26" t="s">
        <v>1520</v>
      </c>
      <c r="E255" s="26" t="s">
        <v>1521</v>
      </c>
      <c r="F255" s="26" t="s">
        <v>276</v>
      </c>
      <c r="G255" s="26"/>
      <c r="H255" s="28">
        <v>813.6</v>
      </c>
      <c r="I255" s="32" t="s">
        <v>1522</v>
      </c>
      <c r="J255" s="36" t="s">
        <v>64</v>
      </c>
      <c r="K255" s="26">
        <v>1</v>
      </c>
      <c r="L255" s="30">
        <v>44608</v>
      </c>
      <c r="M255" s="28"/>
      <c r="N255" s="28"/>
      <c r="O255" s="26"/>
      <c r="P255" s="28"/>
      <c r="Q255" s="26"/>
      <c r="R255" s="28"/>
      <c r="S255" s="26"/>
      <c r="T255" s="28">
        <v>677.23</v>
      </c>
      <c r="U255" s="28"/>
      <c r="V255" s="28"/>
      <c r="W255" s="28"/>
      <c r="X255" s="26"/>
      <c r="Y255" s="28"/>
      <c r="Z255" s="26"/>
      <c r="AA255" s="26"/>
      <c r="AB255" s="26"/>
      <c r="AC255" s="26" t="s">
        <v>1523</v>
      </c>
      <c r="AD255" s="26" t="s">
        <v>1524</v>
      </c>
      <c r="AE255" s="26" t="s">
        <v>1525</v>
      </c>
    </row>
    <row r="256" spans="1:31" s="5" customFormat="1" ht="35.1" customHeight="1" x14ac:dyDescent="0.25">
      <c r="A256" s="26">
        <v>9</v>
      </c>
      <c r="B256" s="26">
        <v>2022</v>
      </c>
      <c r="C256" s="26" t="s">
        <v>1526</v>
      </c>
      <c r="D256" s="26" t="s">
        <v>1527</v>
      </c>
      <c r="E256" s="26" t="s">
        <v>1528</v>
      </c>
      <c r="F256" s="26" t="s">
        <v>63</v>
      </c>
      <c r="G256" s="26"/>
      <c r="H256" s="28">
        <v>391.10789999999997</v>
      </c>
      <c r="I256" s="32" t="s">
        <v>1529</v>
      </c>
      <c r="J256" s="27" t="s">
        <v>4</v>
      </c>
      <c r="K256" s="26">
        <v>1</v>
      </c>
      <c r="L256" s="30">
        <v>44593</v>
      </c>
      <c r="M256" s="28"/>
      <c r="N256" s="28"/>
      <c r="O256" s="26"/>
      <c r="P256" s="28"/>
      <c r="Q256" s="26"/>
      <c r="R256" s="28"/>
      <c r="S256" s="26"/>
      <c r="T256" s="28">
        <v>378.03449999999998</v>
      </c>
      <c r="U256" s="28"/>
      <c r="V256" s="28"/>
      <c r="W256" s="28"/>
      <c r="X256" s="26"/>
      <c r="Y256" s="28"/>
      <c r="Z256" s="26"/>
      <c r="AA256" s="26"/>
      <c r="AB256" s="26"/>
      <c r="AC256" s="26"/>
      <c r="AD256" s="26"/>
      <c r="AE256" s="26"/>
    </row>
    <row r="257" spans="1:31" s="5" customFormat="1" ht="35.1" customHeight="1" x14ac:dyDescent="0.25">
      <c r="A257" s="26">
        <v>10</v>
      </c>
      <c r="B257" s="26">
        <v>2022</v>
      </c>
      <c r="C257" s="26" t="s">
        <v>1530</v>
      </c>
      <c r="D257" s="26" t="s">
        <v>1531</v>
      </c>
      <c r="E257" s="26" t="s">
        <v>1532</v>
      </c>
      <c r="F257" s="26" t="s">
        <v>1487</v>
      </c>
      <c r="G257" s="26" t="s">
        <v>1261</v>
      </c>
      <c r="H257" s="28">
        <v>325.09320000000002</v>
      </c>
      <c r="I257" s="32" t="s">
        <v>1533</v>
      </c>
      <c r="J257" s="27" t="s">
        <v>4</v>
      </c>
      <c r="K257" s="26">
        <v>1</v>
      </c>
      <c r="L257" s="30">
        <v>44609</v>
      </c>
      <c r="M257" s="28"/>
      <c r="N257" s="28">
        <v>5.6</v>
      </c>
      <c r="O257" s="26">
        <v>2022</v>
      </c>
      <c r="P257" s="28">
        <v>13.2765</v>
      </c>
      <c r="Q257" s="26" t="s">
        <v>1536</v>
      </c>
      <c r="R257" s="28"/>
      <c r="S257" s="26"/>
      <c r="T257" s="28">
        <v>30.662299999999998</v>
      </c>
      <c r="U257" s="28"/>
      <c r="V257" s="28"/>
      <c r="W257" s="28"/>
      <c r="X257" s="26"/>
      <c r="Y257" s="28">
        <v>22.570799999999998</v>
      </c>
      <c r="Z257" s="26">
        <v>2022</v>
      </c>
      <c r="AA257" s="26"/>
      <c r="AB257" s="26"/>
      <c r="AC257" s="26" t="s">
        <v>1537</v>
      </c>
      <c r="AD257" s="26">
        <v>569535</v>
      </c>
      <c r="AE257" s="26" t="s">
        <v>1538</v>
      </c>
    </row>
    <row r="258" spans="1:31" s="5" customFormat="1" ht="35.1" customHeight="1" x14ac:dyDescent="0.25">
      <c r="A258" s="26">
        <v>11</v>
      </c>
      <c r="B258" s="26">
        <v>2022</v>
      </c>
      <c r="C258" s="26" t="s">
        <v>1539</v>
      </c>
      <c r="D258" s="26" t="s">
        <v>1540</v>
      </c>
      <c r="E258" s="26" t="s">
        <v>1541</v>
      </c>
      <c r="F258" s="26" t="s">
        <v>150</v>
      </c>
      <c r="G258" s="26"/>
      <c r="H258" s="28">
        <v>271.43680000000001</v>
      </c>
      <c r="I258" s="32" t="s">
        <v>2480</v>
      </c>
      <c r="J258" s="27" t="s">
        <v>4</v>
      </c>
      <c r="K258" s="26">
        <v>1</v>
      </c>
      <c r="L258" s="30">
        <v>44638</v>
      </c>
      <c r="M258" s="28"/>
      <c r="N258" s="28">
        <v>3.6042000000000001</v>
      </c>
      <c r="O258" s="26">
        <v>2022</v>
      </c>
      <c r="P258" s="28">
        <v>11.579800000000001</v>
      </c>
      <c r="Q258" s="26" t="s">
        <v>1496</v>
      </c>
      <c r="R258" s="28">
        <v>1.1376999999999999</v>
      </c>
      <c r="S258" s="26">
        <v>2022</v>
      </c>
      <c r="T258" s="28">
        <v>24.3323</v>
      </c>
      <c r="U258" s="28"/>
      <c r="V258" s="28"/>
      <c r="W258" s="28"/>
      <c r="X258" s="26"/>
      <c r="Y258" s="28">
        <v>81.108999999999995</v>
      </c>
      <c r="Z258" s="26">
        <v>2022</v>
      </c>
      <c r="AA258" s="26"/>
      <c r="AB258" s="26"/>
      <c r="AC258" s="26" t="s">
        <v>1542</v>
      </c>
      <c r="AD258" s="26" t="s">
        <v>1543</v>
      </c>
      <c r="AE258" s="26" t="s">
        <v>1544</v>
      </c>
    </row>
    <row r="259" spans="1:31" s="5" customFormat="1" ht="35.1" customHeight="1" x14ac:dyDescent="0.25">
      <c r="A259" s="26">
        <v>12</v>
      </c>
      <c r="B259" s="26">
        <v>2022</v>
      </c>
      <c r="C259" s="26" t="s">
        <v>1545</v>
      </c>
      <c r="D259" s="26" t="s">
        <v>1546</v>
      </c>
      <c r="E259" s="26" t="s">
        <v>1547</v>
      </c>
      <c r="F259" s="26" t="s">
        <v>150</v>
      </c>
      <c r="G259" s="26"/>
      <c r="H259" s="28">
        <v>137.1</v>
      </c>
      <c r="I259" s="32" t="s">
        <v>1548</v>
      </c>
      <c r="J259" s="27" t="s">
        <v>4</v>
      </c>
      <c r="K259" s="26">
        <v>1</v>
      </c>
      <c r="L259" s="30">
        <v>44638</v>
      </c>
      <c r="M259" s="28"/>
      <c r="N259" s="28">
        <v>8.33</v>
      </c>
      <c r="O259" s="26">
        <v>2022</v>
      </c>
      <c r="P259" s="28">
        <v>9.32</v>
      </c>
      <c r="Q259" s="26" t="s">
        <v>1536</v>
      </c>
      <c r="R259" s="28">
        <v>4.62</v>
      </c>
      <c r="S259" s="26">
        <v>2022</v>
      </c>
      <c r="T259" s="28">
        <v>23.05</v>
      </c>
      <c r="U259" s="28"/>
      <c r="V259" s="28"/>
      <c r="W259" s="28"/>
      <c r="X259" s="26"/>
      <c r="Y259" s="28">
        <v>30.26</v>
      </c>
      <c r="Z259" s="26">
        <v>2022</v>
      </c>
      <c r="AA259" s="26"/>
      <c r="AB259" s="26"/>
      <c r="AC259" s="26"/>
      <c r="AD259" s="26"/>
      <c r="AE259" s="26"/>
    </row>
    <row r="260" spans="1:31" s="5" customFormat="1" ht="35.1" customHeight="1" x14ac:dyDescent="0.25">
      <c r="A260" s="26">
        <v>13</v>
      </c>
      <c r="B260" s="26">
        <v>2022</v>
      </c>
      <c r="C260" s="26" t="s">
        <v>1549</v>
      </c>
      <c r="D260" s="26" t="s">
        <v>1550</v>
      </c>
      <c r="E260" s="26" t="s">
        <v>1551</v>
      </c>
      <c r="F260" s="26" t="s">
        <v>2</v>
      </c>
      <c r="G260" s="26"/>
      <c r="H260" s="28">
        <v>325.517</v>
      </c>
      <c r="I260" s="32" t="s">
        <v>1552</v>
      </c>
      <c r="J260" s="27" t="s">
        <v>4</v>
      </c>
      <c r="K260" s="26">
        <v>1</v>
      </c>
      <c r="L260" s="30">
        <v>44593</v>
      </c>
      <c r="M260" s="28"/>
      <c r="N260" s="28">
        <v>7.8365999999999998</v>
      </c>
      <c r="O260" s="26" t="s">
        <v>1536</v>
      </c>
      <c r="P260" s="28">
        <v>13.447900000000001</v>
      </c>
      <c r="Q260" s="26" t="s">
        <v>1536</v>
      </c>
      <c r="R260" s="28"/>
      <c r="S260" s="26"/>
      <c r="T260" s="28">
        <v>84.761499999999998</v>
      </c>
      <c r="U260" s="28"/>
      <c r="V260" s="28"/>
      <c r="W260" s="28"/>
      <c r="X260" s="26"/>
      <c r="Y260" s="28"/>
      <c r="Z260" s="26"/>
      <c r="AA260" s="26"/>
      <c r="AB260" s="26"/>
      <c r="AC260" s="26" t="s">
        <v>1417</v>
      </c>
      <c r="AD260" s="26" t="s">
        <v>1418</v>
      </c>
      <c r="AE260" s="26" t="s">
        <v>1419</v>
      </c>
    </row>
    <row r="261" spans="1:31" s="5" customFormat="1" ht="35.1" customHeight="1" x14ac:dyDescent="0.25">
      <c r="A261" s="26">
        <v>14</v>
      </c>
      <c r="B261" s="26">
        <v>2022</v>
      </c>
      <c r="C261" s="26" t="s">
        <v>1553</v>
      </c>
      <c r="D261" s="26" t="s">
        <v>1365</v>
      </c>
      <c r="E261" s="26" t="s">
        <v>1168</v>
      </c>
      <c r="F261" s="26" t="s">
        <v>150</v>
      </c>
      <c r="G261" s="26" t="s">
        <v>1554</v>
      </c>
      <c r="H261" s="28">
        <v>50.0002</v>
      </c>
      <c r="I261" s="32" t="s">
        <v>2481</v>
      </c>
      <c r="J261" s="27" t="s">
        <v>4</v>
      </c>
      <c r="K261" s="26">
        <v>1</v>
      </c>
      <c r="L261" s="30">
        <v>44475</v>
      </c>
      <c r="M261" s="28"/>
      <c r="N261" s="28">
        <v>2.1953999999999998</v>
      </c>
      <c r="O261" s="26" t="s">
        <v>1120</v>
      </c>
      <c r="P261" s="28">
        <v>0.84</v>
      </c>
      <c r="Q261" s="26" t="s">
        <v>1120</v>
      </c>
      <c r="R261" s="28"/>
      <c r="S261" s="26"/>
      <c r="T261" s="28">
        <v>9.09</v>
      </c>
      <c r="U261" s="28"/>
      <c r="V261" s="28"/>
      <c r="W261" s="28"/>
      <c r="X261" s="26"/>
      <c r="Y261" s="28">
        <v>1.4715</v>
      </c>
      <c r="Z261" s="26">
        <v>2021</v>
      </c>
      <c r="AA261" s="26"/>
      <c r="AB261" s="26"/>
      <c r="AC261" s="26"/>
      <c r="AD261" s="26"/>
      <c r="AE261" s="26"/>
    </row>
    <row r="262" spans="1:31" s="5" customFormat="1" ht="35.1" customHeight="1" x14ac:dyDescent="0.25">
      <c r="A262" s="26">
        <v>15</v>
      </c>
      <c r="B262" s="26">
        <v>2022</v>
      </c>
      <c r="C262" s="26" t="s">
        <v>3626</v>
      </c>
      <c r="D262" s="26" t="s">
        <v>1555</v>
      </c>
      <c r="E262" s="26" t="s">
        <v>1556</v>
      </c>
      <c r="F262" s="26" t="s">
        <v>55</v>
      </c>
      <c r="G262" s="26"/>
      <c r="H262" s="28">
        <v>653.67999999999995</v>
      </c>
      <c r="I262" s="32" t="s">
        <v>1557</v>
      </c>
      <c r="J262" s="27" t="s">
        <v>64</v>
      </c>
      <c r="K262" s="26">
        <v>1</v>
      </c>
      <c r="L262" s="30">
        <v>44606</v>
      </c>
      <c r="M262" s="28"/>
      <c r="N262" s="28">
        <v>12.82</v>
      </c>
      <c r="O262" s="26">
        <v>2024</v>
      </c>
      <c r="P262" s="28">
        <v>7.32</v>
      </c>
      <c r="Q262" s="26" t="s">
        <v>2501</v>
      </c>
      <c r="R262" s="28">
        <v>6.44</v>
      </c>
      <c r="S262" s="26">
        <v>2024</v>
      </c>
      <c r="T262" s="28">
        <v>299.64999999999998</v>
      </c>
      <c r="U262" s="28">
        <v>391.37</v>
      </c>
      <c r="V262" s="28"/>
      <c r="W262" s="28"/>
      <c r="X262" s="26"/>
      <c r="Y262" s="28">
        <v>88.44</v>
      </c>
      <c r="Z262" s="26">
        <v>2024</v>
      </c>
      <c r="AA262" s="26"/>
      <c r="AB262" s="26"/>
      <c r="AC262" s="26"/>
      <c r="AD262" s="26"/>
      <c r="AE262" s="26"/>
    </row>
    <row r="263" spans="1:31" s="5" customFormat="1" ht="35.1" customHeight="1" x14ac:dyDescent="0.25">
      <c r="A263" s="26">
        <v>16</v>
      </c>
      <c r="B263" s="26">
        <v>2022</v>
      </c>
      <c r="C263" s="26" t="s">
        <v>1559</v>
      </c>
      <c r="D263" s="26" t="s">
        <v>1560</v>
      </c>
      <c r="E263" s="26" t="s">
        <v>1168</v>
      </c>
      <c r="F263" s="26" t="s">
        <v>150</v>
      </c>
      <c r="G263" s="26"/>
      <c r="H263" s="28">
        <v>68.010000000000005</v>
      </c>
      <c r="I263" s="32" t="s">
        <v>1561</v>
      </c>
      <c r="J263" s="27" t="s">
        <v>4</v>
      </c>
      <c r="K263" s="26">
        <v>1</v>
      </c>
      <c r="L263" s="30">
        <v>44691</v>
      </c>
      <c r="M263" s="28"/>
      <c r="N263" s="28"/>
      <c r="O263" s="26"/>
      <c r="P263" s="28"/>
      <c r="Q263" s="26"/>
      <c r="R263" s="28"/>
      <c r="S263" s="26"/>
      <c r="T263" s="28">
        <v>35.6</v>
      </c>
      <c r="U263" s="28">
        <v>54.4</v>
      </c>
      <c r="V263" s="28"/>
      <c r="W263" s="28"/>
      <c r="X263" s="26"/>
      <c r="Y263" s="28">
        <v>18.8</v>
      </c>
      <c r="Z263" s="26">
        <v>2022</v>
      </c>
      <c r="AA263" s="26"/>
      <c r="AB263" s="26"/>
      <c r="AC263" s="26" t="s">
        <v>1562</v>
      </c>
      <c r="AD263" s="26" t="s">
        <v>1563</v>
      </c>
      <c r="AE263" s="26" t="s">
        <v>1564</v>
      </c>
    </row>
    <row r="264" spans="1:31" s="5" customFormat="1" ht="35.1" customHeight="1" x14ac:dyDescent="0.25">
      <c r="A264" s="26">
        <v>17</v>
      </c>
      <c r="B264" s="26">
        <v>2022</v>
      </c>
      <c r="C264" s="26" t="s">
        <v>1565</v>
      </c>
      <c r="D264" s="26" t="s">
        <v>1566</v>
      </c>
      <c r="E264" s="26" t="s">
        <v>1567</v>
      </c>
      <c r="F264" s="26" t="s">
        <v>1568</v>
      </c>
      <c r="G264" s="26"/>
      <c r="H264" s="28">
        <v>348.28</v>
      </c>
      <c r="I264" s="32" t="s">
        <v>1569</v>
      </c>
      <c r="J264" s="27" t="s">
        <v>4</v>
      </c>
      <c r="K264" s="26">
        <v>1</v>
      </c>
      <c r="L264" s="30">
        <v>44638</v>
      </c>
      <c r="M264" s="28">
        <v>22.77</v>
      </c>
      <c r="N264" s="28">
        <v>2.37</v>
      </c>
      <c r="O264" s="26">
        <v>2022</v>
      </c>
      <c r="P264" s="28">
        <v>11.28</v>
      </c>
      <c r="Q264" s="26" t="s">
        <v>1496</v>
      </c>
      <c r="R264" s="28">
        <v>0.05</v>
      </c>
      <c r="S264" s="26">
        <v>2022</v>
      </c>
      <c r="T264" s="28">
        <v>85.4</v>
      </c>
      <c r="U264" s="28">
        <v>117.22</v>
      </c>
      <c r="V264" s="28"/>
      <c r="W264" s="28"/>
      <c r="X264" s="26"/>
      <c r="Y264" s="28">
        <v>31.82</v>
      </c>
      <c r="Z264" s="26">
        <v>2022</v>
      </c>
      <c r="AA264" s="26"/>
      <c r="AB264" s="26"/>
      <c r="AC264" s="26" t="s">
        <v>1570</v>
      </c>
      <c r="AD264" s="26"/>
      <c r="AE264" s="26"/>
    </row>
    <row r="265" spans="1:31" s="5" customFormat="1" ht="35.1" customHeight="1" x14ac:dyDescent="0.25">
      <c r="A265" s="26">
        <v>18</v>
      </c>
      <c r="B265" s="26">
        <v>2022</v>
      </c>
      <c r="C265" s="26" t="s">
        <v>1571</v>
      </c>
      <c r="D265" s="26" t="s">
        <v>1572</v>
      </c>
      <c r="E265" s="26" t="s">
        <v>1573</v>
      </c>
      <c r="F265" s="26" t="s">
        <v>724</v>
      </c>
      <c r="G265" s="26" t="s">
        <v>1574</v>
      </c>
      <c r="H265" s="28">
        <v>68.206199999999995</v>
      </c>
      <c r="I265" s="32" t="s">
        <v>1575</v>
      </c>
      <c r="J265" s="27" t="s">
        <v>4</v>
      </c>
      <c r="K265" s="26">
        <v>1</v>
      </c>
      <c r="L265" s="30">
        <v>44691</v>
      </c>
      <c r="M265" s="28">
        <v>5.3708</v>
      </c>
      <c r="N265" s="28"/>
      <c r="O265" s="26"/>
      <c r="P265" s="28"/>
      <c r="Q265" s="26"/>
      <c r="R265" s="28">
        <v>0.98960000000000004</v>
      </c>
      <c r="S265" s="26">
        <v>2022</v>
      </c>
      <c r="T265" s="28">
        <v>12.091799999999999</v>
      </c>
      <c r="U265" s="28"/>
      <c r="V265" s="28"/>
      <c r="W265" s="28"/>
      <c r="X265" s="26"/>
      <c r="Y265" s="28">
        <v>29.844200000000001</v>
      </c>
      <c r="Z265" s="26">
        <v>2022</v>
      </c>
      <c r="AA265" s="26"/>
      <c r="AB265" s="26"/>
      <c r="AC265" s="26" t="s">
        <v>1576</v>
      </c>
      <c r="AD265" s="26" t="s">
        <v>1577</v>
      </c>
      <c r="AE265" s="26" t="s">
        <v>1578</v>
      </c>
    </row>
    <row r="266" spans="1:31" s="5" customFormat="1" ht="35.1" customHeight="1" x14ac:dyDescent="0.25">
      <c r="A266" s="26">
        <v>19</v>
      </c>
      <c r="B266" s="26">
        <v>2022</v>
      </c>
      <c r="C266" s="26" t="s">
        <v>1584</v>
      </c>
      <c r="D266" s="26" t="s">
        <v>1585</v>
      </c>
      <c r="E266" s="26" t="s">
        <v>1586</v>
      </c>
      <c r="F266" s="26" t="s">
        <v>63</v>
      </c>
      <c r="G266" s="26"/>
      <c r="H266" s="28">
        <v>151.7953</v>
      </c>
      <c r="I266" s="32" t="s">
        <v>1587</v>
      </c>
      <c r="J266" s="27" t="s">
        <v>4</v>
      </c>
      <c r="K266" s="26">
        <v>1</v>
      </c>
      <c r="L266" s="30">
        <v>44638</v>
      </c>
      <c r="M266" s="28"/>
      <c r="N266" s="28"/>
      <c r="O266" s="26"/>
      <c r="P266" s="28"/>
      <c r="Q266" s="26"/>
      <c r="R266" s="28"/>
      <c r="S266" s="26"/>
      <c r="T266" s="28">
        <v>61.7117</v>
      </c>
      <c r="U266" s="28">
        <v>121.4393</v>
      </c>
      <c r="V266" s="28"/>
      <c r="W266" s="28"/>
      <c r="X266" s="26"/>
      <c r="Y266" s="28">
        <v>90.083600000000004</v>
      </c>
      <c r="Z266" s="26">
        <v>2022</v>
      </c>
      <c r="AA266" s="26"/>
      <c r="AB266" s="26"/>
      <c r="AC266" s="26" t="s">
        <v>1588</v>
      </c>
      <c r="AD266" s="26" t="s">
        <v>1589</v>
      </c>
      <c r="AE266" s="26" t="s">
        <v>1590</v>
      </c>
    </row>
    <row r="267" spans="1:31" s="5" customFormat="1" ht="35.1" customHeight="1" x14ac:dyDescent="0.25">
      <c r="A267" s="26">
        <v>20</v>
      </c>
      <c r="B267" s="26">
        <v>2022</v>
      </c>
      <c r="C267" s="26" t="s">
        <v>1591</v>
      </c>
      <c r="D267" s="26" t="s">
        <v>1592</v>
      </c>
      <c r="E267" s="26" t="s">
        <v>711</v>
      </c>
      <c r="F267" s="26" t="s">
        <v>63</v>
      </c>
      <c r="G267" s="26"/>
      <c r="H267" s="28">
        <v>61.839100000000002</v>
      </c>
      <c r="I267" s="32" t="s">
        <v>1593</v>
      </c>
      <c r="J267" s="27" t="s">
        <v>4</v>
      </c>
      <c r="K267" s="26">
        <v>1</v>
      </c>
      <c r="L267" s="30">
        <v>44691</v>
      </c>
      <c r="M267" s="28"/>
      <c r="N267" s="28"/>
      <c r="O267" s="26"/>
      <c r="P267" s="28"/>
      <c r="Q267" s="26"/>
      <c r="R267" s="28">
        <v>4.0102000000000002</v>
      </c>
      <c r="S267" s="26">
        <v>2022</v>
      </c>
      <c r="T267" s="28">
        <v>19.216100000000001</v>
      </c>
      <c r="U267" s="28">
        <v>49.711599999999997</v>
      </c>
      <c r="V267" s="28"/>
      <c r="W267" s="28"/>
      <c r="X267" s="26"/>
      <c r="Y267" s="28">
        <v>30.4955</v>
      </c>
      <c r="Z267" s="26">
        <v>2022</v>
      </c>
      <c r="AA267" s="26"/>
      <c r="AB267" s="26"/>
      <c r="AC267" s="26" t="s">
        <v>1594</v>
      </c>
      <c r="AD267" s="26" t="s">
        <v>1595</v>
      </c>
      <c r="AE267" s="26" t="s">
        <v>1596</v>
      </c>
    </row>
    <row r="268" spans="1:31" s="5" customFormat="1" ht="35.1" customHeight="1" x14ac:dyDescent="0.25">
      <c r="A268" s="26">
        <v>21</v>
      </c>
      <c r="B268" s="26">
        <v>2022</v>
      </c>
      <c r="C268" s="26" t="s">
        <v>1597</v>
      </c>
      <c r="D268" s="26" t="s">
        <v>1598</v>
      </c>
      <c r="E268" s="26" t="s">
        <v>23</v>
      </c>
      <c r="F268" s="26" t="s">
        <v>1487</v>
      </c>
      <c r="G268" s="26" t="s">
        <v>1599</v>
      </c>
      <c r="H268" s="28">
        <v>50.65</v>
      </c>
      <c r="I268" s="32" t="s">
        <v>1600</v>
      </c>
      <c r="J268" s="27" t="s">
        <v>4</v>
      </c>
      <c r="K268" s="26">
        <v>1</v>
      </c>
      <c r="L268" s="30">
        <v>44594</v>
      </c>
      <c r="M268" s="28">
        <v>2.6230000000000002</v>
      </c>
      <c r="N268" s="28">
        <v>0.5806</v>
      </c>
      <c r="O268" s="26">
        <v>2022</v>
      </c>
      <c r="P268" s="28">
        <v>0.42480000000000001</v>
      </c>
      <c r="Q268" s="26" t="s">
        <v>1473</v>
      </c>
      <c r="R268" s="28"/>
      <c r="S268" s="26"/>
      <c r="T268" s="28">
        <v>21.6721</v>
      </c>
      <c r="U268" s="28">
        <v>21.6721</v>
      </c>
      <c r="V268" s="28"/>
      <c r="W268" s="28"/>
      <c r="X268" s="26"/>
      <c r="Y268" s="28"/>
      <c r="Z268" s="26"/>
      <c r="AA268" s="26"/>
      <c r="AB268" s="26"/>
      <c r="AC268" s="26"/>
      <c r="AD268" s="26"/>
      <c r="AE268" s="26"/>
    </row>
    <row r="269" spans="1:31" s="5" customFormat="1" ht="35.1" customHeight="1" x14ac:dyDescent="0.25">
      <c r="A269" s="26">
        <v>22</v>
      </c>
      <c r="B269" s="26">
        <v>2022</v>
      </c>
      <c r="C269" s="26" t="s">
        <v>1601</v>
      </c>
      <c r="D269" s="26" t="s">
        <v>1602</v>
      </c>
      <c r="E269" s="26" t="s">
        <v>1603</v>
      </c>
      <c r="F269" s="26" t="s">
        <v>350</v>
      </c>
      <c r="G269" s="26" t="s">
        <v>1604</v>
      </c>
      <c r="H269" s="28">
        <v>23.69</v>
      </c>
      <c r="I269" s="32" t="s">
        <v>1605</v>
      </c>
      <c r="J269" s="27" t="s">
        <v>4</v>
      </c>
      <c r="K269" s="26">
        <v>1</v>
      </c>
      <c r="L269" s="30">
        <v>44726</v>
      </c>
      <c r="M269" s="28">
        <v>0.25</v>
      </c>
      <c r="N269" s="28"/>
      <c r="O269" s="26"/>
      <c r="P269" s="28">
        <v>0.8</v>
      </c>
      <c r="Q269" s="26">
        <v>2022</v>
      </c>
      <c r="R269" s="28">
        <v>0.56999999999999995</v>
      </c>
      <c r="S269" s="26">
        <v>2022</v>
      </c>
      <c r="T269" s="28">
        <v>0.37</v>
      </c>
      <c r="U269" s="28">
        <v>1.36</v>
      </c>
      <c r="V269" s="28"/>
      <c r="W269" s="28"/>
      <c r="X269" s="26"/>
      <c r="Y269" s="28">
        <v>0.99</v>
      </c>
      <c r="Z269" s="26">
        <v>2022</v>
      </c>
      <c r="AA269" s="26"/>
      <c r="AB269" s="26"/>
      <c r="AC269" s="26"/>
      <c r="AD269" s="26"/>
      <c r="AE269" s="26"/>
    </row>
    <row r="270" spans="1:31" s="5" customFormat="1" ht="35.1" customHeight="1" x14ac:dyDescent="0.25">
      <c r="A270" s="26">
        <v>23</v>
      </c>
      <c r="B270" s="26">
        <v>2022</v>
      </c>
      <c r="C270" s="26" t="s">
        <v>1606</v>
      </c>
      <c r="D270" s="26" t="s">
        <v>1607</v>
      </c>
      <c r="E270" s="26" t="s">
        <v>1608</v>
      </c>
      <c r="F270" s="26" t="s">
        <v>456</v>
      </c>
      <c r="G270" s="26"/>
      <c r="H270" s="28">
        <v>185.11689999999999</v>
      </c>
      <c r="I270" s="32" t="s">
        <v>1609</v>
      </c>
      <c r="J270" s="27" t="s">
        <v>4</v>
      </c>
      <c r="K270" s="26">
        <v>1</v>
      </c>
      <c r="L270" s="30">
        <v>44734</v>
      </c>
      <c r="M270" s="28">
        <v>11.3857</v>
      </c>
      <c r="N270" s="28"/>
      <c r="O270" s="26"/>
      <c r="P270" s="28">
        <v>0.18329999999999999</v>
      </c>
      <c r="Q270" s="26">
        <v>2022</v>
      </c>
      <c r="R270" s="28">
        <v>0.27860000000000001</v>
      </c>
      <c r="S270" s="26">
        <v>2022</v>
      </c>
      <c r="T270" s="28">
        <v>104.1169</v>
      </c>
      <c r="U270" s="28">
        <v>148.0985</v>
      </c>
      <c r="V270" s="28"/>
      <c r="W270" s="28"/>
      <c r="X270" s="26"/>
      <c r="Y270" s="28">
        <v>43.811799999999998</v>
      </c>
      <c r="Z270" s="26">
        <v>2022</v>
      </c>
      <c r="AA270" s="26"/>
      <c r="AB270" s="26"/>
      <c r="AC270" s="26" t="s">
        <v>1610</v>
      </c>
      <c r="AD270" s="26" t="s">
        <v>1611</v>
      </c>
      <c r="AE270" s="26" t="s">
        <v>1612</v>
      </c>
    </row>
    <row r="271" spans="1:31" s="5" customFormat="1" ht="35.1" customHeight="1" x14ac:dyDescent="0.25">
      <c r="A271" s="26">
        <v>24</v>
      </c>
      <c r="B271" s="26">
        <v>2022</v>
      </c>
      <c r="C271" s="26" t="s">
        <v>1613</v>
      </c>
      <c r="D271" s="26" t="s">
        <v>1614</v>
      </c>
      <c r="E271" s="26" t="s">
        <v>1615</v>
      </c>
      <c r="F271" s="26" t="s">
        <v>434</v>
      </c>
      <c r="G271" s="26"/>
      <c r="H271" s="28">
        <v>182.25380000000001</v>
      </c>
      <c r="I271" s="32" t="s">
        <v>1616</v>
      </c>
      <c r="J271" s="27" t="s">
        <v>4</v>
      </c>
      <c r="K271" s="26">
        <v>1</v>
      </c>
      <c r="L271" s="30">
        <v>44756</v>
      </c>
      <c r="M271" s="28">
        <v>0.3856</v>
      </c>
      <c r="N271" s="28">
        <v>4.7961</v>
      </c>
      <c r="O271" s="26">
        <v>2022</v>
      </c>
      <c r="P271" s="28"/>
      <c r="Q271" s="26"/>
      <c r="R271" s="28"/>
      <c r="S271" s="26"/>
      <c r="T271" s="28">
        <v>27.5992</v>
      </c>
      <c r="U271" s="28">
        <v>27.5992</v>
      </c>
      <c r="V271" s="28"/>
      <c r="W271" s="28"/>
      <c r="X271" s="26"/>
      <c r="Y271" s="28"/>
      <c r="Z271" s="26"/>
      <c r="AA271" s="26"/>
      <c r="AB271" s="26"/>
      <c r="AC271" s="26"/>
      <c r="AD271" s="26"/>
      <c r="AE271" s="26"/>
    </row>
    <row r="272" spans="1:31" s="5" customFormat="1" ht="35.1" customHeight="1" x14ac:dyDescent="0.25">
      <c r="A272" s="26">
        <v>25</v>
      </c>
      <c r="B272" s="26">
        <v>2022</v>
      </c>
      <c r="C272" s="26" t="s">
        <v>1617</v>
      </c>
      <c r="D272" s="26" t="s">
        <v>1618</v>
      </c>
      <c r="E272" s="26" t="s">
        <v>1619</v>
      </c>
      <c r="F272" s="26" t="s">
        <v>140</v>
      </c>
      <c r="G272" s="26"/>
      <c r="H272" s="28">
        <v>173.33</v>
      </c>
      <c r="I272" s="32" t="s">
        <v>1620</v>
      </c>
      <c r="J272" s="27" t="s">
        <v>4</v>
      </c>
      <c r="K272" s="26">
        <v>1</v>
      </c>
      <c r="L272" s="30">
        <v>44764</v>
      </c>
      <c r="M272" s="28"/>
      <c r="N272" s="28"/>
      <c r="O272" s="26"/>
      <c r="P272" s="28">
        <v>1.72</v>
      </c>
      <c r="Q272" s="26" t="s">
        <v>1473</v>
      </c>
      <c r="R272" s="28"/>
      <c r="S272" s="26"/>
      <c r="T272" s="28">
        <v>41.32</v>
      </c>
      <c r="U272" s="28">
        <v>53.45</v>
      </c>
      <c r="V272" s="28"/>
      <c r="W272" s="28"/>
      <c r="X272" s="26"/>
      <c r="Y272" s="28">
        <v>12.13</v>
      </c>
      <c r="Z272" s="26">
        <v>2022</v>
      </c>
      <c r="AA272" s="26"/>
      <c r="AB272" s="26"/>
      <c r="AC272" s="26" t="s">
        <v>1621</v>
      </c>
      <c r="AD272" s="26" t="s">
        <v>1622</v>
      </c>
      <c r="AE272" s="26" t="s">
        <v>1623</v>
      </c>
    </row>
    <row r="273" spans="1:31" s="5" customFormat="1" ht="35.1" customHeight="1" x14ac:dyDescent="0.25">
      <c r="A273" s="26">
        <v>26</v>
      </c>
      <c r="B273" s="26">
        <v>2022</v>
      </c>
      <c r="C273" s="26" t="s">
        <v>1624</v>
      </c>
      <c r="D273" s="26" t="s">
        <v>1625</v>
      </c>
      <c r="E273" s="26" t="s">
        <v>1626</v>
      </c>
      <c r="F273" s="26" t="s">
        <v>63</v>
      </c>
      <c r="G273" s="26"/>
      <c r="H273" s="28">
        <v>801.1549</v>
      </c>
      <c r="I273" s="32" t="s">
        <v>1627</v>
      </c>
      <c r="J273" s="27" t="s">
        <v>64</v>
      </c>
      <c r="K273" s="26">
        <v>1</v>
      </c>
      <c r="L273" s="30">
        <v>44760</v>
      </c>
      <c r="M273" s="28">
        <v>2.1800000000000002</v>
      </c>
      <c r="N273" s="28"/>
      <c r="O273" s="26"/>
      <c r="P273" s="28"/>
      <c r="Q273" s="26"/>
      <c r="R273" s="28">
        <v>3.63</v>
      </c>
      <c r="S273" s="26">
        <v>2022</v>
      </c>
      <c r="T273" s="28">
        <v>625.49</v>
      </c>
      <c r="U273" s="28">
        <v>640.59</v>
      </c>
      <c r="V273" s="28"/>
      <c r="W273" s="28"/>
      <c r="X273" s="26"/>
      <c r="Y273" s="28">
        <v>15.1</v>
      </c>
      <c r="Z273" s="26">
        <v>2022</v>
      </c>
      <c r="AA273" s="26"/>
      <c r="AB273" s="26"/>
      <c r="AC273" s="26" t="s">
        <v>1628</v>
      </c>
      <c r="AD273" s="26" t="s">
        <v>1629</v>
      </c>
      <c r="AE273" s="26" t="s">
        <v>1630</v>
      </c>
    </row>
    <row r="274" spans="1:31" s="5" customFormat="1" ht="35.1" customHeight="1" x14ac:dyDescent="0.25">
      <c r="A274" s="26">
        <v>27</v>
      </c>
      <c r="B274" s="26">
        <v>2022</v>
      </c>
      <c r="C274" s="26" t="s">
        <v>2090</v>
      </c>
      <c r="D274" s="26" t="s">
        <v>2102</v>
      </c>
      <c r="E274" s="26" t="s">
        <v>2091</v>
      </c>
      <c r="F274" s="26" t="s">
        <v>133</v>
      </c>
      <c r="G274" s="26" t="s">
        <v>1423</v>
      </c>
      <c r="H274" s="28">
        <v>61.47</v>
      </c>
      <c r="I274" s="32" t="s">
        <v>2089</v>
      </c>
      <c r="J274" s="27" t="s">
        <v>4</v>
      </c>
      <c r="K274" s="26">
        <v>1</v>
      </c>
      <c r="L274" s="30">
        <v>44722</v>
      </c>
      <c r="M274" s="28"/>
      <c r="N274" s="28"/>
      <c r="O274" s="26"/>
      <c r="P274" s="28"/>
      <c r="Q274" s="26"/>
      <c r="R274" s="28">
        <v>0.14000000000000001</v>
      </c>
      <c r="S274" s="26">
        <v>2022</v>
      </c>
      <c r="T274" s="28">
        <v>15.78</v>
      </c>
      <c r="U274" s="28">
        <v>43.21</v>
      </c>
      <c r="V274" s="28"/>
      <c r="W274" s="28"/>
      <c r="X274" s="26"/>
      <c r="Y274" s="28">
        <v>27.43</v>
      </c>
      <c r="Z274" s="26">
        <v>2023</v>
      </c>
      <c r="AA274" s="26"/>
      <c r="AB274" s="26"/>
      <c r="AC274" s="26" t="s">
        <v>2092</v>
      </c>
      <c r="AD274" s="26" t="s">
        <v>2093</v>
      </c>
      <c r="AE274" s="26" t="s">
        <v>2094</v>
      </c>
    </row>
    <row r="275" spans="1:31" s="5" customFormat="1" ht="35.1" customHeight="1" x14ac:dyDescent="0.25">
      <c r="A275" s="26">
        <v>28</v>
      </c>
      <c r="B275" s="26">
        <v>2022</v>
      </c>
      <c r="C275" s="26" t="s">
        <v>2095</v>
      </c>
      <c r="D275" s="26" t="s">
        <v>1439</v>
      </c>
      <c r="E275" s="26" t="s">
        <v>2096</v>
      </c>
      <c r="F275" s="26" t="s">
        <v>2</v>
      </c>
      <c r="G275" s="26"/>
      <c r="H275" s="28">
        <v>157.55000000000001</v>
      </c>
      <c r="I275" s="32" t="s">
        <v>2097</v>
      </c>
      <c r="J275" s="27" t="s">
        <v>4</v>
      </c>
      <c r="K275" s="26">
        <v>1</v>
      </c>
      <c r="L275" s="30">
        <v>44767</v>
      </c>
      <c r="M275" s="28"/>
      <c r="N275" s="28">
        <v>9.18</v>
      </c>
      <c r="O275" s="26">
        <v>2022</v>
      </c>
      <c r="P275" s="28">
        <v>3.64</v>
      </c>
      <c r="Q275" s="26" t="s">
        <v>2098</v>
      </c>
      <c r="R275" s="28">
        <v>1.86</v>
      </c>
      <c r="S275" s="26">
        <v>2022</v>
      </c>
      <c r="T275" s="28">
        <v>2.0699999999999998</v>
      </c>
      <c r="U275" s="28">
        <v>25.49</v>
      </c>
      <c r="V275" s="28"/>
      <c r="W275" s="28"/>
      <c r="X275" s="26"/>
      <c r="Y275" s="28"/>
      <c r="Z275" s="26"/>
      <c r="AA275" s="26"/>
      <c r="AB275" s="26"/>
      <c r="AC275" s="26"/>
      <c r="AD275" s="26"/>
      <c r="AE275" s="26"/>
    </row>
    <row r="276" spans="1:31" s="5" customFormat="1" ht="35.1" customHeight="1" x14ac:dyDescent="0.25">
      <c r="A276" s="26">
        <v>29</v>
      </c>
      <c r="B276" s="26">
        <v>2022</v>
      </c>
      <c r="C276" s="26" t="s">
        <v>2100</v>
      </c>
      <c r="D276" s="26" t="s">
        <v>2101</v>
      </c>
      <c r="E276" s="26" t="s">
        <v>693</v>
      </c>
      <c r="F276" s="26" t="s">
        <v>2</v>
      </c>
      <c r="G276" s="26" t="s">
        <v>538</v>
      </c>
      <c r="H276" s="28">
        <v>62.043999999999997</v>
      </c>
      <c r="I276" s="32" t="s">
        <v>2099</v>
      </c>
      <c r="J276" s="27" t="s">
        <v>4</v>
      </c>
      <c r="K276" s="26">
        <v>1</v>
      </c>
      <c r="L276" s="30">
        <v>44712</v>
      </c>
      <c r="M276" s="28"/>
      <c r="N276" s="28"/>
      <c r="O276" s="26"/>
      <c r="P276" s="28">
        <v>0.22</v>
      </c>
      <c r="Q276" s="26">
        <v>2022</v>
      </c>
      <c r="R276" s="28"/>
      <c r="S276" s="26"/>
      <c r="T276" s="28">
        <v>21.16</v>
      </c>
      <c r="U276" s="28"/>
      <c r="V276" s="28"/>
      <c r="W276" s="28"/>
      <c r="X276" s="26"/>
      <c r="Y276" s="28"/>
      <c r="Z276" s="26"/>
      <c r="AA276" s="26"/>
      <c r="AB276" s="26"/>
      <c r="AC276" s="26"/>
      <c r="AD276" s="26"/>
      <c r="AE276" s="26"/>
    </row>
    <row r="277" spans="1:31" s="5" customFormat="1" ht="35.1" customHeight="1" x14ac:dyDescent="0.25">
      <c r="A277" s="26">
        <v>30</v>
      </c>
      <c r="B277" s="26">
        <v>2022</v>
      </c>
      <c r="C277" s="26" t="s">
        <v>1634</v>
      </c>
      <c r="D277" s="26" t="s">
        <v>1635</v>
      </c>
      <c r="E277" s="26" t="s">
        <v>1090</v>
      </c>
      <c r="F277" s="26" t="s">
        <v>724</v>
      </c>
      <c r="G277" s="26"/>
      <c r="H277" s="28">
        <v>221.2364</v>
      </c>
      <c r="I277" s="32" t="s">
        <v>1636</v>
      </c>
      <c r="J277" s="27" t="s">
        <v>4</v>
      </c>
      <c r="K277" s="26">
        <v>1</v>
      </c>
      <c r="L277" s="30">
        <v>44771</v>
      </c>
      <c r="M277" s="28">
        <v>25.292999999999999</v>
      </c>
      <c r="N277" s="28">
        <v>5.0702999999999996</v>
      </c>
      <c r="O277" s="26">
        <v>2022</v>
      </c>
      <c r="P277" s="28">
        <v>2.4018999999999999</v>
      </c>
      <c r="Q277" s="26">
        <v>2022</v>
      </c>
      <c r="R277" s="28"/>
      <c r="S277" s="26"/>
      <c r="T277" s="28">
        <v>123.8417</v>
      </c>
      <c r="U277" s="28">
        <v>129.2731</v>
      </c>
      <c r="V277" s="28"/>
      <c r="W277" s="28"/>
      <c r="X277" s="26"/>
      <c r="Y277" s="28">
        <v>5.4314</v>
      </c>
      <c r="Z277" s="26">
        <v>2022</v>
      </c>
      <c r="AA277" s="26"/>
      <c r="AB277" s="26"/>
      <c r="AC277" s="26" t="s">
        <v>1637</v>
      </c>
      <c r="AD277" s="26" t="s">
        <v>1639</v>
      </c>
      <c r="AE277" s="26" t="s">
        <v>1638</v>
      </c>
    </row>
    <row r="278" spans="1:31" s="5" customFormat="1" ht="35.1" customHeight="1" x14ac:dyDescent="0.25">
      <c r="A278" s="26">
        <v>31</v>
      </c>
      <c r="B278" s="26">
        <v>2022</v>
      </c>
      <c r="C278" s="26" t="s">
        <v>1640</v>
      </c>
      <c r="D278" s="26" t="s">
        <v>1641</v>
      </c>
      <c r="E278" s="26" t="s">
        <v>224</v>
      </c>
      <c r="F278" s="26" t="s">
        <v>133</v>
      </c>
      <c r="G278" s="26"/>
      <c r="H278" s="28">
        <v>72.42</v>
      </c>
      <c r="I278" s="32" t="s">
        <v>1642</v>
      </c>
      <c r="J278" s="27" t="s">
        <v>4</v>
      </c>
      <c r="K278" s="26">
        <v>1</v>
      </c>
      <c r="L278" s="30">
        <v>44763</v>
      </c>
      <c r="M278" s="28">
        <v>3.21</v>
      </c>
      <c r="N278" s="28"/>
      <c r="O278" s="26"/>
      <c r="P278" s="28"/>
      <c r="Q278" s="26"/>
      <c r="R278" s="28">
        <v>1.3</v>
      </c>
      <c r="S278" s="26">
        <v>2022</v>
      </c>
      <c r="T278" s="28">
        <v>8.2799999999999994</v>
      </c>
      <c r="U278" s="28">
        <v>38.72</v>
      </c>
      <c r="V278" s="28"/>
      <c r="W278" s="28"/>
      <c r="X278" s="26"/>
      <c r="Y278" s="28">
        <v>30.44</v>
      </c>
      <c r="Z278" s="26">
        <v>2022</v>
      </c>
      <c r="AA278" s="26"/>
      <c r="AB278" s="26"/>
      <c r="AC278" s="26" t="s">
        <v>1643</v>
      </c>
      <c r="AD278" s="26" t="s">
        <v>1644</v>
      </c>
      <c r="AE278" s="26" t="s">
        <v>1645</v>
      </c>
    </row>
    <row r="279" spans="1:31" s="5" customFormat="1" ht="35.1" customHeight="1" x14ac:dyDescent="0.25">
      <c r="A279" s="26">
        <v>32</v>
      </c>
      <c r="B279" s="26">
        <v>2022</v>
      </c>
      <c r="C279" s="26" t="s">
        <v>1646</v>
      </c>
      <c r="D279" s="26" t="s">
        <v>1647</v>
      </c>
      <c r="E279" s="26" t="s">
        <v>23</v>
      </c>
      <c r="F279" s="26" t="s">
        <v>150</v>
      </c>
      <c r="G279" s="26" t="s">
        <v>1648</v>
      </c>
      <c r="H279" s="28">
        <v>26.3032</v>
      </c>
      <c r="I279" s="32" t="s">
        <v>1649</v>
      </c>
      <c r="J279" s="27" t="s">
        <v>4</v>
      </c>
      <c r="K279" s="26">
        <v>1</v>
      </c>
      <c r="L279" s="30">
        <v>44630</v>
      </c>
      <c r="M279" s="28"/>
      <c r="N279" s="28"/>
      <c r="O279" s="26"/>
      <c r="P279" s="28">
        <v>0.57999999999999996</v>
      </c>
      <c r="Q279" s="26">
        <v>2022</v>
      </c>
      <c r="R279" s="28">
        <v>2.6</v>
      </c>
      <c r="S279" s="26">
        <v>2022</v>
      </c>
      <c r="T279" s="28"/>
      <c r="U279" s="28">
        <v>9.57</v>
      </c>
      <c r="V279" s="28"/>
      <c r="W279" s="28"/>
      <c r="X279" s="26"/>
      <c r="Y279" s="28">
        <v>9.57</v>
      </c>
      <c r="Z279" s="26">
        <v>2022</v>
      </c>
      <c r="AA279" s="26"/>
      <c r="AB279" s="26"/>
      <c r="AC279" s="26"/>
      <c r="AD279" s="26"/>
      <c r="AE279" s="26"/>
    </row>
    <row r="280" spans="1:31" s="5" customFormat="1" ht="35.1" customHeight="1" x14ac:dyDescent="0.25">
      <c r="A280" s="26">
        <v>33</v>
      </c>
      <c r="B280" s="26">
        <v>2022</v>
      </c>
      <c r="C280" s="26" t="s">
        <v>1651</v>
      </c>
      <c r="D280" s="26" t="s">
        <v>1652</v>
      </c>
      <c r="E280" s="26" t="s">
        <v>1653</v>
      </c>
      <c r="F280" s="26" t="s">
        <v>63</v>
      </c>
      <c r="G280" s="26" t="s">
        <v>1292</v>
      </c>
      <c r="H280" s="28">
        <v>82.79</v>
      </c>
      <c r="I280" s="32" t="s">
        <v>1650</v>
      </c>
      <c r="J280" s="27" t="s">
        <v>4</v>
      </c>
      <c r="K280" s="26">
        <v>1</v>
      </c>
      <c r="L280" s="30">
        <v>44764</v>
      </c>
      <c r="M280" s="28">
        <v>2.06</v>
      </c>
      <c r="N280" s="28"/>
      <c r="O280" s="26"/>
      <c r="P280" s="28">
        <v>0.2</v>
      </c>
      <c r="Q280" s="26">
        <v>2022</v>
      </c>
      <c r="R280" s="28"/>
      <c r="S280" s="26"/>
      <c r="T280" s="28">
        <v>22.65</v>
      </c>
      <c r="U280" s="28">
        <v>40.24</v>
      </c>
      <c r="V280" s="28"/>
      <c r="W280" s="28"/>
      <c r="X280" s="26"/>
      <c r="Y280" s="28">
        <v>17.59</v>
      </c>
      <c r="Z280" s="26">
        <v>2022</v>
      </c>
      <c r="AA280" s="26"/>
      <c r="AB280" s="26"/>
      <c r="AC280" s="26" t="s">
        <v>1654</v>
      </c>
      <c r="AD280" s="26" t="s">
        <v>1655</v>
      </c>
      <c r="AE280" s="26" t="s">
        <v>1656</v>
      </c>
    </row>
    <row r="281" spans="1:31" s="5" customFormat="1" ht="35.1" customHeight="1" x14ac:dyDescent="0.25">
      <c r="A281" s="26">
        <v>34</v>
      </c>
      <c r="B281" s="26">
        <v>2022</v>
      </c>
      <c r="C281" s="26" t="s">
        <v>1657</v>
      </c>
      <c r="D281" s="26" t="s">
        <v>1658</v>
      </c>
      <c r="E281" s="26" t="s">
        <v>1659</v>
      </c>
      <c r="F281" s="26" t="s">
        <v>63</v>
      </c>
      <c r="G281" s="26"/>
      <c r="H281" s="28">
        <v>315.75700000000001</v>
      </c>
      <c r="I281" s="32" t="s">
        <v>1660</v>
      </c>
      <c r="J281" s="27" t="s">
        <v>4</v>
      </c>
      <c r="K281" s="26">
        <v>1</v>
      </c>
      <c r="L281" s="30">
        <v>44776</v>
      </c>
      <c r="M281" s="28">
        <v>1.79</v>
      </c>
      <c r="N281" s="28">
        <v>23.46</v>
      </c>
      <c r="O281" s="26">
        <v>2022</v>
      </c>
      <c r="P281" s="28"/>
      <c r="Q281" s="26"/>
      <c r="R281" s="28"/>
      <c r="S281" s="26"/>
      <c r="T281" s="28">
        <v>150.52000000000001</v>
      </c>
      <c r="U281" s="28">
        <v>252.61</v>
      </c>
      <c r="V281" s="28"/>
      <c r="W281" s="28"/>
      <c r="X281" s="26"/>
      <c r="Y281" s="28">
        <v>86.83</v>
      </c>
      <c r="Z281" s="26">
        <v>2022</v>
      </c>
      <c r="AA281" s="26"/>
      <c r="AB281" s="26"/>
      <c r="AC281" s="26" t="s">
        <v>1661</v>
      </c>
      <c r="AD281" s="26" t="s">
        <v>1662</v>
      </c>
      <c r="AE281" s="26" t="s">
        <v>1663</v>
      </c>
    </row>
    <row r="282" spans="1:31" s="5" customFormat="1" ht="35.1" customHeight="1" x14ac:dyDescent="0.25">
      <c r="A282" s="26">
        <v>35</v>
      </c>
      <c r="B282" s="26">
        <v>2022</v>
      </c>
      <c r="C282" s="26" t="s">
        <v>1665</v>
      </c>
      <c r="D282" s="26" t="s">
        <v>1666</v>
      </c>
      <c r="E282" s="26" t="s">
        <v>1740</v>
      </c>
      <c r="F282" s="26" t="s">
        <v>2</v>
      </c>
      <c r="G282" s="26" t="s">
        <v>1667</v>
      </c>
      <c r="H282" s="28">
        <v>73.47</v>
      </c>
      <c r="I282" s="32" t="s">
        <v>1668</v>
      </c>
      <c r="J282" s="27" t="s">
        <v>4</v>
      </c>
      <c r="K282" s="26">
        <v>1</v>
      </c>
      <c r="L282" s="30">
        <v>44795</v>
      </c>
      <c r="M282" s="28">
        <v>0.06</v>
      </c>
      <c r="N282" s="28"/>
      <c r="O282" s="26"/>
      <c r="P282" s="28"/>
      <c r="Q282" s="26"/>
      <c r="R282" s="28">
        <v>3.09</v>
      </c>
      <c r="S282" s="26">
        <v>2022</v>
      </c>
      <c r="T282" s="28">
        <v>8.07</v>
      </c>
      <c r="U282" s="28">
        <v>58.78</v>
      </c>
      <c r="V282" s="28"/>
      <c r="W282" s="28"/>
      <c r="X282" s="26"/>
      <c r="Y282" s="28">
        <v>50.71</v>
      </c>
      <c r="Z282" s="26">
        <v>2022</v>
      </c>
      <c r="AA282" s="26"/>
      <c r="AB282" s="26"/>
      <c r="AC282" s="26" t="s">
        <v>1669</v>
      </c>
      <c r="AD282" s="26" t="s">
        <v>1670</v>
      </c>
      <c r="AE282" s="26" t="s">
        <v>1671</v>
      </c>
    </row>
    <row r="283" spans="1:31" s="5" customFormat="1" ht="35.1" customHeight="1" x14ac:dyDescent="0.25">
      <c r="A283" s="26">
        <v>36</v>
      </c>
      <c r="B283" s="26">
        <v>2022</v>
      </c>
      <c r="C283" s="26" t="s">
        <v>1672</v>
      </c>
      <c r="D283" s="26" t="s">
        <v>1673</v>
      </c>
      <c r="E283" s="26" t="s">
        <v>1674</v>
      </c>
      <c r="F283" s="26" t="s">
        <v>276</v>
      </c>
      <c r="G283" s="26" t="s">
        <v>1675</v>
      </c>
      <c r="H283" s="28">
        <v>60.33</v>
      </c>
      <c r="I283" s="32" t="s">
        <v>1676</v>
      </c>
      <c r="J283" s="27" t="s">
        <v>4</v>
      </c>
      <c r="K283" s="26">
        <v>1</v>
      </c>
      <c r="L283" s="30">
        <v>44776</v>
      </c>
      <c r="M283" s="28">
        <v>3.04</v>
      </c>
      <c r="N283" s="28"/>
      <c r="O283" s="26"/>
      <c r="P283" s="28"/>
      <c r="Q283" s="26"/>
      <c r="R283" s="28">
        <v>0.45</v>
      </c>
      <c r="S283" s="26">
        <v>2022</v>
      </c>
      <c r="T283" s="28">
        <v>27.87</v>
      </c>
      <c r="U283" s="28">
        <v>48.22</v>
      </c>
      <c r="V283" s="28"/>
      <c r="W283" s="28"/>
      <c r="X283" s="26"/>
      <c r="Y283" s="28">
        <v>24.38</v>
      </c>
      <c r="Z283" s="26">
        <v>2022</v>
      </c>
      <c r="AA283" s="26"/>
      <c r="AB283" s="26"/>
      <c r="AC283" s="26" t="s">
        <v>1677</v>
      </c>
      <c r="AD283" s="26" t="s">
        <v>1678</v>
      </c>
      <c r="AE283" s="26" t="s">
        <v>1679</v>
      </c>
    </row>
    <row r="284" spans="1:31" s="5" customFormat="1" ht="35.1" customHeight="1" x14ac:dyDescent="0.25">
      <c r="A284" s="26">
        <v>37</v>
      </c>
      <c r="B284" s="26">
        <v>2022</v>
      </c>
      <c r="C284" s="26" t="s">
        <v>1680</v>
      </c>
      <c r="D284" s="26" t="s">
        <v>1681</v>
      </c>
      <c r="E284" s="26" t="s">
        <v>701</v>
      </c>
      <c r="F284" s="26" t="s">
        <v>1487</v>
      </c>
      <c r="G284" s="26" t="s">
        <v>1682</v>
      </c>
      <c r="H284" s="28">
        <v>56.101399999999998</v>
      </c>
      <c r="I284" s="32" t="s">
        <v>2103</v>
      </c>
      <c r="J284" s="27" t="s">
        <v>4</v>
      </c>
      <c r="K284" s="26">
        <v>1</v>
      </c>
      <c r="L284" s="30">
        <v>44799</v>
      </c>
      <c r="M284" s="28">
        <v>2.2400000000000002</v>
      </c>
      <c r="N284" s="28">
        <v>0.56999999999999995</v>
      </c>
      <c r="O284" s="26">
        <v>2022</v>
      </c>
      <c r="P284" s="28">
        <v>14</v>
      </c>
      <c r="Q284" s="26">
        <v>2022</v>
      </c>
      <c r="R284" s="28">
        <v>1.55</v>
      </c>
      <c r="S284" s="26">
        <v>2022</v>
      </c>
      <c r="T284" s="28">
        <v>9.66</v>
      </c>
      <c r="U284" s="28">
        <v>14.84</v>
      </c>
      <c r="V284" s="28"/>
      <c r="W284" s="28"/>
      <c r="X284" s="26"/>
      <c r="Y284" s="28">
        <v>5.18</v>
      </c>
      <c r="Z284" s="26">
        <v>2022</v>
      </c>
      <c r="AA284" s="26"/>
      <c r="AB284" s="26"/>
      <c r="AC284" s="26" t="s">
        <v>1683</v>
      </c>
      <c r="AD284" s="26" t="s">
        <v>1684</v>
      </c>
      <c r="AE284" s="26" t="s">
        <v>1685</v>
      </c>
    </row>
    <row r="285" spans="1:31" s="5" customFormat="1" ht="35.1" customHeight="1" x14ac:dyDescent="0.25">
      <c r="A285" s="26">
        <v>38</v>
      </c>
      <c r="B285" s="26">
        <v>2022</v>
      </c>
      <c r="C285" s="26" t="s">
        <v>1687</v>
      </c>
      <c r="D285" s="26" t="s">
        <v>1686</v>
      </c>
      <c r="E285" s="26" t="s">
        <v>90</v>
      </c>
      <c r="F285" s="26" t="s">
        <v>724</v>
      </c>
      <c r="G285" s="26" t="s">
        <v>1574</v>
      </c>
      <c r="H285" s="28">
        <v>78.78</v>
      </c>
      <c r="I285" s="32" t="s">
        <v>1688</v>
      </c>
      <c r="J285" s="27" t="s">
        <v>4</v>
      </c>
      <c r="K285" s="26">
        <v>1</v>
      </c>
      <c r="L285" s="30">
        <v>44775</v>
      </c>
      <c r="M285" s="28"/>
      <c r="N285" s="28">
        <v>2.7</v>
      </c>
      <c r="O285" s="26">
        <v>2022</v>
      </c>
      <c r="P285" s="28">
        <v>1.87</v>
      </c>
      <c r="Q285" s="26">
        <v>2022</v>
      </c>
      <c r="R285" s="28"/>
      <c r="S285" s="26"/>
      <c r="T285" s="28">
        <v>15.38</v>
      </c>
      <c r="U285" s="28">
        <v>25.85</v>
      </c>
      <c r="V285" s="28"/>
      <c r="W285" s="28"/>
      <c r="X285" s="26"/>
      <c r="Y285" s="28">
        <v>10.47</v>
      </c>
      <c r="Z285" s="26">
        <v>2022</v>
      </c>
      <c r="AA285" s="26"/>
      <c r="AB285" s="26"/>
      <c r="AC285" s="26" t="s">
        <v>1689</v>
      </c>
      <c r="AD285" s="26" t="s">
        <v>1690</v>
      </c>
      <c r="AE285" s="26" t="s">
        <v>1691</v>
      </c>
    </row>
    <row r="286" spans="1:31" s="5" customFormat="1" ht="35.1" customHeight="1" x14ac:dyDescent="0.25">
      <c r="A286" s="26">
        <v>39</v>
      </c>
      <c r="B286" s="26">
        <v>2022</v>
      </c>
      <c r="C286" s="26" t="s">
        <v>1692</v>
      </c>
      <c r="D286" s="26" t="s">
        <v>1693</v>
      </c>
      <c r="E286" s="26" t="s">
        <v>1694</v>
      </c>
      <c r="F286" s="26" t="s">
        <v>276</v>
      </c>
      <c r="G286" s="26"/>
      <c r="H286" s="28">
        <v>15.5</v>
      </c>
      <c r="I286" s="32" t="s">
        <v>1695</v>
      </c>
      <c r="J286" s="27" t="s">
        <v>4</v>
      </c>
      <c r="K286" s="26">
        <v>1</v>
      </c>
      <c r="L286" s="30">
        <v>44637</v>
      </c>
      <c r="M286" s="28">
        <v>1.35</v>
      </c>
      <c r="N286" s="28"/>
      <c r="O286" s="26"/>
      <c r="P286" s="28"/>
      <c r="Q286" s="26"/>
      <c r="R286" s="28"/>
      <c r="S286" s="26"/>
      <c r="T286" s="28">
        <v>3.39</v>
      </c>
      <c r="U286" s="28">
        <v>7.79</v>
      </c>
      <c r="V286" s="28"/>
      <c r="W286" s="28"/>
      <c r="X286" s="26"/>
      <c r="Y286" s="28">
        <v>4.4000000000000004</v>
      </c>
      <c r="Z286" s="26">
        <v>2022</v>
      </c>
      <c r="AA286" s="26"/>
      <c r="AB286" s="26"/>
      <c r="AC286" s="26"/>
      <c r="AD286" s="26"/>
      <c r="AE286" s="26"/>
    </row>
    <row r="287" spans="1:31" s="5" customFormat="1" ht="35.1" customHeight="1" x14ac:dyDescent="0.25">
      <c r="A287" s="26">
        <v>40</v>
      </c>
      <c r="B287" s="26">
        <v>2022</v>
      </c>
      <c r="C287" s="26" t="s">
        <v>1696</v>
      </c>
      <c r="D287" s="26" t="s">
        <v>1697</v>
      </c>
      <c r="E287" s="26" t="s">
        <v>1698</v>
      </c>
      <c r="F287" s="26" t="s">
        <v>2</v>
      </c>
      <c r="G287" s="26" t="s">
        <v>1699</v>
      </c>
      <c r="H287" s="28">
        <v>68.16</v>
      </c>
      <c r="I287" s="32" t="s">
        <v>2482</v>
      </c>
      <c r="J287" s="27" t="s">
        <v>4</v>
      </c>
      <c r="K287" s="26">
        <v>1</v>
      </c>
      <c r="L287" s="30">
        <v>44569</v>
      </c>
      <c r="M287" s="28"/>
      <c r="N287" s="28">
        <v>2.25</v>
      </c>
      <c r="O287" s="26">
        <v>2022</v>
      </c>
      <c r="P287" s="28">
        <v>0.84</v>
      </c>
      <c r="Q287" s="26">
        <v>2022</v>
      </c>
      <c r="R287" s="28">
        <v>0.99</v>
      </c>
      <c r="S287" s="26">
        <v>2022</v>
      </c>
      <c r="T287" s="28">
        <v>5.45</v>
      </c>
      <c r="U287" s="28">
        <v>44.38</v>
      </c>
      <c r="V287" s="28"/>
      <c r="W287" s="28"/>
      <c r="X287" s="26"/>
      <c r="Y287" s="28">
        <v>38.93</v>
      </c>
      <c r="Z287" s="26">
        <v>2022</v>
      </c>
      <c r="AA287" s="26"/>
      <c r="AB287" s="26"/>
      <c r="AC287" s="26" t="s">
        <v>1700</v>
      </c>
      <c r="AD287" s="26" t="s">
        <v>1701</v>
      </c>
      <c r="AE287" s="26" t="s">
        <v>1702</v>
      </c>
    </row>
    <row r="288" spans="1:31" s="5" customFormat="1" ht="35.1" customHeight="1" x14ac:dyDescent="0.25">
      <c r="A288" s="26">
        <v>41</v>
      </c>
      <c r="B288" s="26">
        <v>2022</v>
      </c>
      <c r="C288" s="26" t="s">
        <v>1703</v>
      </c>
      <c r="D288" s="26" t="s">
        <v>1704</v>
      </c>
      <c r="E288" s="26" t="s">
        <v>1705</v>
      </c>
      <c r="F288" s="26" t="s">
        <v>55</v>
      </c>
      <c r="G288" s="26"/>
      <c r="H288" s="28">
        <v>79.02</v>
      </c>
      <c r="I288" s="32" t="s">
        <v>1706</v>
      </c>
      <c r="J288" s="27" t="s">
        <v>4</v>
      </c>
      <c r="K288" s="26">
        <v>1</v>
      </c>
      <c r="L288" s="30">
        <v>44791</v>
      </c>
      <c r="M288" s="28">
        <v>1.91</v>
      </c>
      <c r="N288" s="28">
        <v>7.51</v>
      </c>
      <c r="O288" s="26">
        <v>2022</v>
      </c>
      <c r="P288" s="28">
        <v>0.86</v>
      </c>
      <c r="Q288" s="26">
        <v>2022</v>
      </c>
      <c r="R288" s="28">
        <v>4.51</v>
      </c>
      <c r="S288" s="26">
        <v>2022</v>
      </c>
      <c r="T288" s="28">
        <v>8.56</v>
      </c>
      <c r="U288" s="28">
        <v>38.21</v>
      </c>
      <c r="V288" s="28"/>
      <c r="W288" s="28"/>
      <c r="X288" s="26"/>
      <c r="Y288" s="28">
        <v>29.65</v>
      </c>
      <c r="Z288" s="26">
        <v>2022</v>
      </c>
      <c r="AA288" s="26"/>
      <c r="AB288" s="26"/>
      <c r="AC288" s="26" t="s">
        <v>1707</v>
      </c>
      <c r="AD288" s="26" t="s">
        <v>1708</v>
      </c>
      <c r="AE288" s="26" t="s">
        <v>1709</v>
      </c>
    </row>
    <row r="289" spans="1:31" s="5" customFormat="1" ht="35.1" customHeight="1" x14ac:dyDescent="0.25">
      <c r="A289" s="26">
        <v>42</v>
      </c>
      <c r="B289" s="26">
        <v>2022</v>
      </c>
      <c r="C289" s="26" t="s">
        <v>1710</v>
      </c>
      <c r="D289" s="26" t="s">
        <v>1711</v>
      </c>
      <c r="E289" s="26" t="s">
        <v>1712</v>
      </c>
      <c r="F289" s="26" t="s">
        <v>434</v>
      </c>
      <c r="G289" s="26" t="s">
        <v>1713</v>
      </c>
      <c r="H289" s="28">
        <v>13.53</v>
      </c>
      <c r="I289" s="32" t="s">
        <v>1714</v>
      </c>
      <c r="J289" s="27" t="s">
        <v>4</v>
      </c>
      <c r="K289" s="26">
        <v>1</v>
      </c>
      <c r="L289" s="30">
        <v>44707</v>
      </c>
      <c r="M289" s="28"/>
      <c r="N289" s="28">
        <v>0.96</v>
      </c>
      <c r="O289" s="26">
        <v>2022</v>
      </c>
      <c r="P289" s="28">
        <v>0.44</v>
      </c>
      <c r="Q289" s="26">
        <v>2022</v>
      </c>
      <c r="R289" s="28"/>
      <c r="S289" s="26"/>
      <c r="T289" s="28"/>
      <c r="U289" s="28"/>
      <c r="V289" s="28"/>
      <c r="W289" s="28"/>
      <c r="X289" s="26"/>
      <c r="Y289" s="28"/>
      <c r="Z289" s="26"/>
      <c r="AA289" s="26"/>
      <c r="AB289" s="26"/>
      <c r="AC289" s="26"/>
      <c r="AD289" s="26"/>
      <c r="AE289" s="26"/>
    </row>
    <row r="290" spans="1:31" s="5" customFormat="1" ht="35.1" customHeight="1" x14ac:dyDescent="0.25">
      <c r="A290" s="26">
        <v>43</v>
      </c>
      <c r="B290" s="26">
        <v>2022</v>
      </c>
      <c r="C290" s="26" t="s">
        <v>1716</v>
      </c>
      <c r="D290" s="26" t="s">
        <v>1717</v>
      </c>
      <c r="E290" s="26" t="s">
        <v>1718</v>
      </c>
      <c r="F290" s="26" t="s">
        <v>724</v>
      </c>
      <c r="G290" s="26" t="s">
        <v>1719</v>
      </c>
      <c r="H290" s="28">
        <v>70.849999999999994</v>
      </c>
      <c r="I290" s="32" t="s">
        <v>1715</v>
      </c>
      <c r="J290" s="27" t="s">
        <v>4</v>
      </c>
      <c r="K290" s="26">
        <v>1</v>
      </c>
      <c r="L290" s="30">
        <v>44761</v>
      </c>
      <c r="M290" s="28">
        <v>4.9400000000000004</v>
      </c>
      <c r="N290" s="28">
        <v>2.09</v>
      </c>
      <c r="O290" s="26">
        <v>2022</v>
      </c>
      <c r="P290" s="28">
        <v>0.78</v>
      </c>
      <c r="Q290" s="26">
        <v>2022</v>
      </c>
      <c r="R290" s="28">
        <v>0.62</v>
      </c>
      <c r="S290" s="26">
        <v>2022</v>
      </c>
      <c r="T290" s="28">
        <v>12.69</v>
      </c>
      <c r="U290" s="28">
        <v>56.68</v>
      </c>
      <c r="V290" s="28"/>
      <c r="W290" s="28"/>
      <c r="X290" s="26"/>
      <c r="Y290" s="28">
        <v>13.8</v>
      </c>
      <c r="Z290" s="26">
        <v>2022</v>
      </c>
      <c r="AA290" s="26"/>
      <c r="AB290" s="26"/>
      <c r="AC290" s="26" t="s">
        <v>1720</v>
      </c>
      <c r="AD290" s="26" t="s">
        <v>1721</v>
      </c>
      <c r="AE290" s="26" t="s">
        <v>1722</v>
      </c>
    </row>
    <row r="291" spans="1:31" s="5" customFormat="1" ht="35.1" customHeight="1" x14ac:dyDescent="0.25">
      <c r="A291" s="26">
        <v>44</v>
      </c>
      <c r="B291" s="26">
        <v>2022</v>
      </c>
      <c r="C291" s="26" t="s">
        <v>1724</v>
      </c>
      <c r="D291" s="26" t="s">
        <v>1725</v>
      </c>
      <c r="E291" s="26" t="s">
        <v>1726</v>
      </c>
      <c r="F291" s="26" t="s">
        <v>10</v>
      </c>
      <c r="G291" s="26" t="s">
        <v>1727</v>
      </c>
      <c r="H291" s="28">
        <v>5.81</v>
      </c>
      <c r="I291" s="32" t="s">
        <v>1723</v>
      </c>
      <c r="J291" s="27" t="s">
        <v>4</v>
      </c>
      <c r="K291" s="26">
        <v>1</v>
      </c>
      <c r="L291" s="30">
        <v>44740</v>
      </c>
      <c r="M291" s="28"/>
      <c r="N291" s="28"/>
      <c r="O291" s="26"/>
      <c r="P291" s="28">
        <v>4.36E-2</v>
      </c>
      <c r="Q291" s="26">
        <v>2022</v>
      </c>
      <c r="R291" s="28"/>
      <c r="S291" s="26"/>
      <c r="T291" s="28"/>
      <c r="U291" s="28"/>
      <c r="V291" s="28"/>
      <c r="W291" s="28"/>
      <c r="X291" s="26"/>
      <c r="Y291" s="28"/>
      <c r="Z291" s="26"/>
      <c r="AA291" s="26"/>
      <c r="AB291" s="26"/>
      <c r="AC291" s="26"/>
      <c r="AD291" s="26"/>
      <c r="AE291" s="26"/>
    </row>
    <row r="292" spans="1:31" s="5" customFormat="1" ht="35.1" customHeight="1" x14ac:dyDescent="0.25">
      <c r="A292" s="26">
        <v>45</v>
      </c>
      <c r="B292" s="26">
        <v>2022</v>
      </c>
      <c r="C292" s="62" t="s">
        <v>1728</v>
      </c>
      <c r="D292" s="26" t="s">
        <v>1729</v>
      </c>
      <c r="E292" s="26" t="s">
        <v>1730</v>
      </c>
      <c r="F292" s="26" t="s">
        <v>150</v>
      </c>
      <c r="G292" s="26"/>
      <c r="H292" s="28">
        <v>87.05</v>
      </c>
      <c r="I292" s="63" t="s">
        <v>1731</v>
      </c>
      <c r="J292" s="27" t="s">
        <v>4</v>
      </c>
      <c r="K292" s="26">
        <v>1</v>
      </c>
      <c r="L292" s="30">
        <v>44714</v>
      </c>
      <c r="M292" s="28"/>
      <c r="N292" s="28">
        <v>1.27</v>
      </c>
      <c r="O292" s="26">
        <v>2022</v>
      </c>
      <c r="P292" s="28">
        <v>1.71</v>
      </c>
      <c r="Q292" s="26">
        <v>2022</v>
      </c>
      <c r="R292" s="28">
        <v>0.88</v>
      </c>
      <c r="S292" s="26">
        <v>2022</v>
      </c>
      <c r="T292" s="28">
        <v>7.06</v>
      </c>
      <c r="U292" s="28">
        <v>40.19</v>
      </c>
      <c r="V292" s="28"/>
      <c r="W292" s="28"/>
      <c r="X292" s="26"/>
      <c r="Y292" s="28">
        <v>33.11</v>
      </c>
      <c r="Z292" s="26">
        <v>2022</v>
      </c>
      <c r="AA292" s="26"/>
      <c r="AB292" s="26"/>
      <c r="AC292" s="26"/>
      <c r="AD292" s="26"/>
      <c r="AE292" s="26"/>
    </row>
    <row r="293" spans="1:31" s="5" customFormat="1" ht="35.1" customHeight="1" x14ac:dyDescent="0.25">
      <c r="A293" s="26">
        <v>46</v>
      </c>
      <c r="B293" s="26">
        <v>2022</v>
      </c>
      <c r="C293" s="26" t="s">
        <v>1733</v>
      </c>
      <c r="D293" s="26" t="s">
        <v>1734</v>
      </c>
      <c r="E293" s="26" t="s">
        <v>1735</v>
      </c>
      <c r="F293" s="26" t="s">
        <v>63</v>
      </c>
      <c r="G293" s="26" t="s">
        <v>1736</v>
      </c>
      <c r="H293" s="28">
        <v>54.658999999999999</v>
      </c>
      <c r="I293" s="32" t="s">
        <v>2486</v>
      </c>
      <c r="J293" s="27" t="s">
        <v>4</v>
      </c>
      <c r="K293" s="26">
        <v>1</v>
      </c>
      <c r="L293" s="30">
        <v>44834</v>
      </c>
      <c r="M293" s="28">
        <v>0.71</v>
      </c>
      <c r="N293" s="28"/>
      <c r="O293" s="26"/>
      <c r="P293" s="28">
        <v>0.37</v>
      </c>
      <c r="Q293" s="26">
        <v>2022</v>
      </c>
      <c r="R293" s="28">
        <v>0.56000000000000005</v>
      </c>
      <c r="S293" s="26">
        <v>2022</v>
      </c>
      <c r="T293" s="28">
        <v>19.93</v>
      </c>
      <c r="U293" s="28">
        <v>27.25</v>
      </c>
      <c r="V293" s="28"/>
      <c r="W293" s="28"/>
      <c r="X293" s="26"/>
      <c r="Y293" s="28">
        <v>15.18</v>
      </c>
      <c r="Z293" s="26">
        <v>2022</v>
      </c>
      <c r="AA293" s="26"/>
      <c r="AB293" s="26"/>
      <c r="AC293" s="26" t="s">
        <v>1737</v>
      </c>
      <c r="AD293" s="26" t="s">
        <v>1738</v>
      </c>
      <c r="AE293" s="26" t="s">
        <v>1739</v>
      </c>
    </row>
    <row r="294" spans="1:31" s="5" customFormat="1" ht="35.1" customHeight="1" x14ac:dyDescent="0.25">
      <c r="A294" s="26">
        <v>47</v>
      </c>
      <c r="B294" s="26">
        <v>2022</v>
      </c>
      <c r="C294" s="26" t="s">
        <v>1741</v>
      </c>
      <c r="D294" s="26" t="s">
        <v>1742</v>
      </c>
      <c r="E294" s="26" t="s">
        <v>1743</v>
      </c>
      <c r="F294" s="26" t="s">
        <v>63</v>
      </c>
      <c r="G294" s="26"/>
      <c r="H294" s="28">
        <v>343.53550000000001</v>
      </c>
      <c r="I294" s="32" t="s">
        <v>2483</v>
      </c>
      <c r="J294" s="27" t="s">
        <v>4</v>
      </c>
      <c r="K294" s="26">
        <v>1</v>
      </c>
      <c r="L294" s="30">
        <v>44762</v>
      </c>
      <c r="M294" s="28">
        <v>2.64</v>
      </c>
      <c r="N294" s="28"/>
      <c r="O294" s="26"/>
      <c r="P294" s="28"/>
      <c r="Q294" s="26"/>
      <c r="R294" s="28">
        <v>7.0000000000000007E-2</v>
      </c>
      <c r="S294" s="26">
        <v>2022</v>
      </c>
      <c r="T294" s="28">
        <v>298.11</v>
      </c>
      <c r="U294" s="28">
        <v>171.65</v>
      </c>
      <c r="V294" s="28"/>
      <c r="W294" s="28"/>
      <c r="X294" s="26"/>
      <c r="Y294" s="28">
        <v>30.52</v>
      </c>
      <c r="Z294" s="26">
        <v>2022</v>
      </c>
      <c r="AA294" s="26"/>
      <c r="AB294" s="26"/>
      <c r="AC294" s="26" t="s">
        <v>1744</v>
      </c>
      <c r="AD294" s="26" t="s">
        <v>1745</v>
      </c>
      <c r="AE294" s="26" t="s">
        <v>1746</v>
      </c>
    </row>
    <row r="295" spans="1:31" s="5" customFormat="1" ht="35.1" customHeight="1" x14ac:dyDescent="0.25">
      <c r="A295" s="26">
        <v>48</v>
      </c>
      <c r="B295" s="26">
        <v>2022</v>
      </c>
      <c r="C295" s="26" t="s">
        <v>1747</v>
      </c>
      <c r="D295" s="26" t="s">
        <v>1748</v>
      </c>
      <c r="E295" s="26" t="s">
        <v>1749</v>
      </c>
      <c r="F295" s="26" t="s">
        <v>63</v>
      </c>
      <c r="G295" s="26" t="s">
        <v>1750</v>
      </c>
      <c r="H295" s="28">
        <v>51.659199999999998</v>
      </c>
      <c r="I295" s="32" t="s">
        <v>2104</v>
      </c>
      <c r="J295" s="27" t="s">
        <v>4</v>
      </c>
      <c r="K295" s="26">
        <v>1</v>
      </c>
      <c r="L295" s="30">
        <v>44691</v>
      </c>
      <c r="M295" s="28">
        <v>2.25</v>
      </c>
      <c r="N295" s="28">
        <v>2.06</v>
      </c>
      <c r="O295" s="26">
        <v>2022</v>
      </c>
      <c r="P295" s="28">
        <v>0.33</v>
      </c>
      <c r="Q295" s="26">
        <v>2022</v>
      </c>
      <c r="R295" s="28"/>
      <c r="S295" s="26"/>
      <c r="T295" s="28">
        <v>20.13</v>
      </c>
      <c r="U295" s="28">
        <v>28.07</v>
      </c>
      <c r="V295" s="28"/>
      <c r="W295" s="28"/>
      <c r="X295" s="26"/>
      <c r="Y295" s="28">
        <v>7.94</v>
      </c>
      <c r="Z295" s="26">
        <v>2022</v>
      </c>
      <c r="AA295" s="26"/>
      <c r="AB295" s="26"/>
      <c r="AC295" s="26"/>
      <c r="AD295" s="26"/>
      <c r="AE295" s="26"/>
    </row>
    <row r="296" spans="1:31" s="5" customFormat="1" ht="35.1" customHeight="1" x14ac:dyDescent="0.25">
      <c r="A296" s="26">
        <v>49</v>
      </c>
      <c r="B296" s="26">
        <v>2022</v>
      </c>
      <c r="C296" s="26" t="s">
        <v>1751</v>
      </c>
      <c r="D296" s="26" t="s">
        <v>1752</v>
      </c>
      <c r="E296" s="26" t="s">
        <v>1753</v>
      </c>
      <c r="F296" s="26" t="s">
        <v>150</v>
      </c>
      <c r="G296" s="26" t="s">
        <v>1754</v>
      </c>
      <c r="H296" s="28">
        <v>42.15</v>
      </c>
      <c r="I296" s="32" t="s">
        <v>2105</v>
      </c>
      <c r="J296" s="27" t="s">
        <v>4</v>
      </c>
      <c r="K296" s="26">
        <v>1</v>
      </c>
      <c r="L296" s="30" t="s">
        <v>1755</v>
      </c>
      <c r="M296" s="28">
        <v>4.8099999999999996</v>
      </c>
      <c r="N296" s="28">
        <v>1.86</v>
      </c>
      <c r="O296" s="26">
        <v>2022</v>
      </c>
      <c r="P296" s="28">
        <v>0.06</v>
      </c>
      <c r="Q296" s="26">
        <v>2022</v>
      </c>
      <c r="R296" s="28">
        <v>0.39</v>
      </c>
      <c r="S296" s="26">
        <v>2022</v>
      </c>
      <c r="T296" s="28">
        <v>10.85</v>
      </c>
      <c r="U296" s="28">
        <v>14.98</v>
      </c>
      <c r="V296" s="28"/>
      <c r="W296" s="28"/>
      <c r="X296" s="26"/>
      <c r="Y296" s="28">
        <v>4.13</v>
      </c>
      <c r="Z296" s="26">
        <v>2022</v>
      </c>
      <c r="AA296" s="26"/>
      <c r="AB296" s="26"/>
      <c r="AC296" s="26"/>
      <c r="AD296" s="26"/>
      <c r="AE296" s="26"/>
    </row>
    <row r="297" spans="1:31" s="5" customFormat="1" ht="35.1" customHeight="1" x14ac:dyDescent="0.25">
      <c r="A297" s="26">
        <v>50</v>
      </c>
      <c r="B297" s="26">
        <v>2022</v>
      </c>
      <c r="C297" s="26" t="s">
        <v>1756</v>
      </c>
      <c r="D297" s="26" t="s">
        <v>1757</v>
      </c>
      <c r="E297" s="26" t="s">
        <v>1758</v>
      </c>
      <c r="F297" s="26" t="s">
        <v>150</v>
      </c>
      <c r="G297" s="26" t="s">
        <v>1754</v>
      </c>
      <c r="H297" s="28">
        <v>43.8249</v>
      </c>
      <c r="I297" s="32" t="s">
        <v>2484</v>
      </c>
      <c r="J297" s="27" t="s">
        <v>4</v>
      </c>
      <c r="K297" s="26">
        <v>1</v>
      </c>
      <c r="L297" s="30">
        <v>44806</v>
      </c>
      <c r="M297" s="28">
        <v>1.8411</v>
      </c>
      <c r="N297" s="28"/>
      <c r="O297" s="26"/>
      <c r="P297" s="28"/>
      <c r="Q297" s="26"/>
      <c r="R297" s="28">
        <v>0.1938</v>
      </c>
      <c r="S297" s="26">
        <v>2022</v>
      </c>
      <c r="T297" s="28">
        <v>4.7984999999999998</v>
      </c>
      <c r="U297" s="28">
        <v>16.315899999999999</v>
      </c>
      <c r="V297" s="28"/>
      <c r="W297" s="28"/>
      <c r="X297" s="26"/>
      <c r="Y297" s="28">
        <v>11.5174</v>
      </c>
      <c r="Z297" s="26">
        <v>2022</v>
      </c>
      <c r="AA297" s="26"/>
      <c r="AB297" s="26"/>
      <c r="AC297" s="26"/>
      <c r="AD297" s="26"/>
      <c r="AE297" s="26"/>
    </row>
    <row r="298" spans="1:31" s="5" customFormat="1" ht="35.1" customHeight="1" x14ac:dyDescent="0.25">
      <c r="A298" s="26">
        <v>51</v>
      </c>
      <c r="B298" s="26">
        <v>2022</v>
      </c>
      <c r="C298" s="26" t="s">
        <v>1759</v>
      </c>
      <c r="D298" s="26" t="s">
        <v>1760</v>
      </c>
      <c r="E298" s="26" t="s">
        <v>1761</v>
      </c>
      <c r="F298" s="26" t="s">
        <v>150</v>
      </c>
      <c r="G298" s="26"/>
      <c r="H298" s="28">
        <v>2201.1127999999999</v>
      </c>
      <c r="I298" s="32" t="s">
        <v>2107</v>
      </c>
      <c r="J298" s="36" t="s">
        <v>64</v>
      </c>
      <c r="K298" s="26">
        <v>1</v>
      </c>
      <c r="L298" s="30">
        <v>44824</v>
      </c>
      <c r="M298" s="28"/>
      <c r="N298" s="28"/>
      <c r="O298" s="26"/>
      <c r="P298" s="28">
        <v>125.08969999999999</v>
      </c>
      <c r="Q298" s="26" t="s">
        <v>1496</v>
      </c>
      <c r="R298" s="28">
        <v>5.0312999999999999</v>
      </c>
      <c r="S298" s="26">
        <v>2022</v>
      </c>
      <c r="T298" s="28">
        <v>397.72840000000002</v>
      </c>
      <c r="U298" s="28"/>
      <c r="V298" s="28"/>
      <c r="W298" s="28">
        <v>390.71980000000002</v>
      </c>
      <c r="X298" s="26" t="s">
        <v>1496</v>
      </c>
      <c r="Y298" s="28">
        <v>74.525000000000006</v>
      </c>
      <c r="Z298" s="26">
        <v>2022</v>
      </c>
      <c r="AA298" s="26"/>
      <c r="AB298" s="26"/>
      <c r="AC298" s="26"/>
      <c r="AD298" s="26"/>
      <c r="AE298" s="26"/>
    </row>
    <row r="299" spans="1:31" s="5" customFormat="1" ht="35.1" customHeight="1" x14ac:dyDescent="0.25">
      <c r="A299" s="26">
        <v>52</v>
      </c>
      <c r="B299" s="26">
        <v>2022</v>
      </c>
      <c r="C299" s="26" t="s">
        <v>1762</v>
      </c>
      <c r="D299" s="26" t="s">
        <v>1763</v>
      </c>
      <c r="E299" s="26" t="s">
        <v>1528</v>
      </c>
      <c r="F299" s="26" t="s">
        <v>276</v>
      </c>
      <c r="G299" s="26"/>
      <c r="H299" s="28">
        <v>989.87</v>
      </c>
      <c r="I299" s="32" t="s">
        <v>2106</v>
      </c>
      <c r="J299" s="36" t="s">
        <v>64</v>
      </c>
      <c r="K299" s="26">
        <v>1</v>
      </c>
      <c r="L299" s="30">
        <v>44848</v>
      </c>
      <c r="M299" s="28"/>
      <c r="N299" s="28">
        <v>1.85</v>
      </c>
      <c r="O299" s="26">
        <v>2022</v>
      </c>
      <c r="P299" s="28">
        <v>19.760000000000002</v>
      </c>
      <c r="Q299" s="26" t="s">
        <v>1536</v>
      </c>
      <c r="R299" s="28">
        <v>20.77</v>
      </c>
      <c r="S299" s="26">
        <v>2022</v>
      </c>
      <c r="T299" s="28">
        <v>562.05999999999995</v>
      </c>
      <c r="U299" s="28"/>
      <c r="V299" s="28"/>
      <c r="W299" s="28"/>
      <c r="X299" s="26"/>
      <c r="Y299" s="28">
        <v>221.3314</v>
      </c>
      <c r="Z299" s="26">
        <v>2022</v>
      </c>
      <c r="AA299" s="26"/>
      <c r="AB299" s="26"/>
      <c r="AC299" s="26" t="s">
        <v>1764</v>
      </c>
      <c r="AD299" s="26" t="s">
        <v>1765</v>
      </c>
      <c r="AE299" s="26" t="s">
        <v>1766</v>
      </c>
    </row>
    <row r="300" spans="1:31" s="5" customFormat="1" ht="35.1" customHeight="1" x14ac:dyDescent="0.25">
      <c r="A300" s="26">
        <v>53</v>
      </c>
      <c r="B300" s="26">
        <v>2022</v>
      </c>
      <c r="C300" s="26" t="s">
        <v>1767</v>
      </c>
      <c r="D300" s="26" t="s">
        <v>1768</v>
      </c>
      <c r="E300" s="26" t="s">
        <v>1769</v>
      </c>
      <c r="F300" s="26" t="s">
        <v>276</v>
      </c>
      <c r="G300" s="26"/>
      <c r="H300" s="28">
        <v>530.51</v>
      </c>
      <c r="I300" s="32" t="s">
        <v>1770</v>
      </c>
      <c r="J300" s="36" t="s">
        <v>64</v>
      </c>
      <c r="K300" s="26">
        <v>1</v>
      </c>
      <c r="L300" s="30">
        <v>44840</v>
      </c>
      <c r="M300" s="28">
        <v>40.92</v>
      </c>
      <c r="N300" s="28"/>
      <c r="O300" s="26"/>
      <c r="P300" s="28"/>
      <c r="Q300" s="26"/>
      <c r="R300" s="28"/>
      <c r="S300" s="26"/>
      <c r="T300" s="28">
        <v>458.95</v>
      </c>
      <c r="U300" s="28">
        <v>423.1</v>
      </c>
      <c r="V300" s="28"/>
      <c r="W300" s="28"/>
      <c r="X300" s="26"/>
      <c r="Y300" s="28"/>
      <c r="Z300" s="26"/>
      <c r="AA300" s="26"/>
      <c r="AB300" s="26"/>
      <c r="AC300" s="26" t="s">
        <v>1771</v>
      </c>
      <c r="AD300" s="26" t="s">
        <v>1772</v>
      </c>
      <c r="AE300" s="26" t="s">
        <v>1773</v>
      </c>
    </row>
    <row r="301" spans="1:31" s="5" customFormat="1" ht="35.1" customHeight="1" x14ac:dyDescent="0.25">
      <c r="A301" s="26">
        <v>54</v>
      </c>
      <c r="B301" s="26">
        <v>2022</v>
      </c>
      <c r="C301" s="26" t="s">
        <v>1774</v>
      </c>
      <c r="D301" s="26" t="s">
        <v>1775</v>
      </c>
      <c r="E301" s="26" t="s">
        <v>1776</v>
      </c>
      <c r="F301" s="26" t="s">
        <v>55</v>
      </c>
      <c r="G301" s="26" t="s">
        <v>1777</v>
      </c>
      <c r="H301" s="28">
        <v>45.15</v>
      </c>
      <c r="I301" s="32" t="s">
        <v>2108</v>
      </c>
      <c r="J301" s="27" t="s">
        <v>4</v>
      </c>
      <c r="K301" s="26">
        <v>1</v>
      </c>
      <c r="L301" s="30">
        <v>44827</v>
      </c>
      <c r="M301" s="28"/>
      <c r="N301" s="28">
        <v>2.2200000000000002</v>
      </c>
      <c r="O301" s="26">
        <v>2022</v>
      </c>
      <c r="P301" s="28">
        <v>0.32</v>
      </c>
      <c r="Q301" s="26">
        <v>2022</v>
      </c>
      <c r="R301" s="28"/>
      <c r="S301" s="26"/>
      <c r="T301" s="28"/>
      <c r="U301" s="28"/>
      <c r="V301" s="28"/>
      <c r="W301" s="28"/>
      <c r="X301" s="26"/>
      <c r="Y301" s="28"/>
      <c r="Z301" s="26"/>
      <c r="AA301" s="26"/>
      <c r="AB301" s="26"/>
      <c r="AC301" s="26"/>
      <c r="AD301" s="26"/>
      <c r="AE301" s="26"/>
    </row>
    <row r="302" spans="1:31" s="5" customFormat="1" ht="35.1" customHeight="1" x14ac:dyDescent="0.25">
      <c r="A302" s="26">
        <v>55</v>
      </c>
      <c r="B302" s="26">
        <v>2022</v>
      </c>
      <c r="C302" s="27" t="s">
        <v>1784</v>
      </c>
      <c r="D302" s="28" t="s">
        <v>1785</v>
      </c>
      <c r="E302" s="27" t="s">
        <v>1786</v>
      </c>
      <c r="F302" s="27" t="s">
        <v>18</v>
      </c>
      <c r="G302" s="26" t="s">
        <v>1699</v>
      </c>
      <c r="H302" s="28">
        <v>72.36</v>
      </c>
      <c r="I302" s="33" t="s">
        <v>2109</v>
      </c>
      <c r="J302" s="36" t="s">
        <v>4</v>
      </c>
      <c r="K302" s="26">
        <v>1</v>
      </c>
      <c r="L302" s="30">
        <v>44784</v>
      </c>
      <c r="M302" s="28">
        <v>2.4700000000000002</v>
      </c>
      <c r="N302" s="28">
        <v>1.77</v>
      </c>
      <c r="O302" s="26">
        <v>2022</v>
      </c>
      <c r="P302" s="28">
        <v>0.7</v>
      </c>
      <c r="Q302" s="26">
        <v>2022</v>
      </c>
      <c r="R302" s="28">
        <v>0.1</v>
      </c>
      <c r="S302" s="26">
        <v>2022</v>
      </c>
      <c r="T302" s="28">
        <v>21.99</v>
      </c>
      <c r="U302" s="28">
        <v>36.54</v>
      </c>
      <c r="V302" s="28"/>
      <c r="W302" s="28"/>
      <c r="X302" s="28"/>
      <c r="Y302" s="28">
        <v>14.55</v>
      </c>
      <c r="Z302" s="26">
        <v>2022</v>
      </c>
      <c r="AA302" s="26"/>
      <c r="AB302" s="26"/>
      <c r="AC302" s="61"/>
      <c r="AD302" s="61"/>
      <c r="AE302" s="61"/>
    </row>
    <row r="303" spans="1:31" s="5" customFormat="1" ht="35.1" customHeight="1" x14ac:dyDescent="0.25">
      <c r="A303" s="26">
        <v>56</v>
      </c>
      <c r="B303" s="26">
        <v>2022</v>
      </c>
      <c r="C303" s="27" t="s">
        <v>1787</v>
      </c>
      <c r="D303" s="28" t="s">
        <v>1788</v>
      </c>
      <c r="E303" s="27" t="s">
        <v>1664</v>
      </c>
      <c r="F303" s="26" t="s">
        <v>55</v>
      </c>
      <c r="G303" s="26" t="s">
        <v>1699</v>
      </c>
      <c r="H303" s="28">
        <v>78.319999999999993</v>
      </c>
      <c r="I303" s="33" t="s">
        <v>2110</v>
      </c>
      <c r="J303" s="36" t="s">
        <v>4</v>
      </c>
      <c r="K303" s="26">
        <v>1</v>
      </c>
      <c r="L303" s="30">
        <v>44637</v>
      </c>
      <c r="M303" s="28">
        <v>0.18</v>
      </c>
      <c r="N303" s="28">
        <v>0.9</v>
      </c>
      <c r="O303" s="26">
        <v>2022</v>
      </c>
      <c r="P303" s="28">
        <v>0.69</v>
      </c>
      <c r="Q303" s="26">
        <v>2022</v>
      </c>
      <c r="R303" s="28">
        <v>0.36</v>
      </c>
      <c r="S303" s="26">
        <v>2022</v>
      </c>
      <c r="T303" s="28">
        <v>21.5</v>
      </c>
      <c r="U303" s="28">
        <v>39.729999999999997</v>
      </c>
      <c r="V303" s="28"/>
      <c r="W303" s="28"/>
      <c r="X303" s="28"/>
      <c r="Y303" s="28">
        <v>18.23</v>
      </c>
      <c r="Z303" s="26">
        <v>2022</v>
      </c>
      <c r="AA303" s="26"/>
      <c r="AB303" s="26"/>
      <c r="AC303" s="28" t="s">
        <v>1789</v>
      </c>
      <c r="AD303" s="28" t="s">
        <v>1790</v>
      </c>
      <c r="AE303" s="28" t="s">
        <v>1791</v>
      </c>
    </row>
    <row r="304" spans="1:31" s="5" customFormat="1" ht="35.1" customHeight="1" x14ac:dyDescent="0.25">
      <c r="A304" s="26">
        <v>57</v>
      </c>
      <c r="B304" s="26">
        <v>2022</v>
      </c>
      <c r="C304" s="27" t="s">
        <v>1792</v>
      </c>
      <c r="D304" s="28" t="s">
        <v>1793</v>
      </c>
      <c r="E304" s="27" t="s">
        <v>1794</v>
      </c>
      <c r="F304" s="27" t="s">
        <v>18</v>
      </c>
      <c r="G304" s="26" t="s">
        <v>1699</v>
      </c>
      <c r="H304" s="28">
        <v>66.66</v>
      </c>
      <c r="I304" s="33" t="s">
        <v>1795</v>
      </c>
      <c r="J304" s="36" t="s">
        <v>4</v>
      </c>
      <c r="K304" s="26">
        <v>1</v>
      </c>
      <c r="L304" s="30">
        <v>44848</v>
      </c>
      <c r="M304" s="28"/>
      <c r="N304" s="28"/>
      <c r="O304" s="26"/>
      <c r="P304" s="28"/>
      <c r="Q304" s="26"/>
      <c r="R304" s="28"/>
      <c r="S304" s="26"/>
      <c r="T304" s="28">
        <v>9.14</v>
      </c>
      <c r="U304" s="28">
        <v>29.35</v>
      </c>
      <c r="V304" s="28"/>
      <c r="W304" s="28"/>
      <c r="X304" s="28"/>
      <c r="Y304" s="28">
        <v>19.940000000000001</v>
      </c>
      <c r="Z304" s="26">
        <v>2022</v>
      </c>
      <c r="AA304" s="26"/>
      <c r="AB304" s="26"/>
      <c r="AC304" s="28"/>
      <c r="AD304" s="28"/>
      <c r="AE304" s="28"/>
    </row>
    <row r="305" spans="1:31" s="5" customFormat="1" ht="35.1" customHeight="1" x14ac:dyDescent="0.25">
      <c r="A305" s="26">
        <v>58</v>
      </c>
      <c r="B305" s="26">
        <v>2022</v>
      </c>
      <c r="C305" s="27" t="s">
        <v>1796</v>
      </c>
      <c r="D305" s="28" t="s">
        <v>1797</v>
      </c>
      <c r="E305" s="27" t="s">
        <v>1035</v>
      </c>
      <c r="F305" s="26" t="s">
        <v>1798</v>
      </c>
      <c r="G305" s="26" t="s">
        <v>1719</v>
      </c>
      <c r="H305" s="28">
        <v>103.58</v>
      </c>
      <c r="I305" s="33" t="s">
        <v>1799</v>
      </c>
      <c r="J305" s="36" t="s">
        <v>4</v>
      </c>
      <c r="K305" s="26">
        <v>1</v>
      </c>
      <c r="L305" s="30">
        <v>44876</v>
      </c>
      <c r="M305" s="28">
        <v>0.87</v>
      </c>
      <c r="N305" s="28">
        <v>4.2300000000000004</v>
      </c>
      <c r="O305" s="26">
        <v>2022</v>
      </c>
      <c r="P305" s="28">
        <v>2.95</v>
      </c>
      <c r="Q305" s="26" t="s">
        <v>1800</v>
      </c>
      <c r="R305" s="28">
        <v>5.62</v>
      </c>
      <c r="S305" s="26">
        <v>2022</v>
      </c>
      <c r="T305" s="28">
        <v>1.87</v>
      </c>
      <c r="U305" s="28">
        <v>24.73</v>
      </c>
      <c r="V305" s="28"/>
      <c r="W305" s="28"/>
      <c r="X305" s="28"/>
      <c r="Y305" s="28">
        <v>22.86</v>
      </c>
      <c r="Z305" s="26">
        <v>2022</v>
      </c>
      <c r="AA305" s="26"/>
      <c r="AB305" s="26"/>
      <c r="AC305" s="28"/>
      <c r="AD305" s="28"/>
      <c r="AE305" s="28"/>
    </row>
    <row r="306" spans="1:31" s="5" customFormat="1" ht="35.1" customHeight="1" x14ac:dyDescent="0.25">
      <c r="A306" s="26">
        <v>59</v>
      </c>
      <c r="B306" s="26">
        <v>2022</v>
      </c>
      <c r="C306" s="27" t="s">
        <v>1801</v>
      </c>
      <c r="D306" s="28" t="s">
        <v>1802</v>
      </c>
      <c r="E306" s="27" t="s">
        <v>1803</v>
      </c>
      <c r="F306" s="26" t="s">
        <v>150</v>
      </c>
      <c r="G306" s="26"/>
      <c r="H306" s="28">
        <v>79.5</v>
      </c>
      <c r="I306" s="33" t="s">
        <v>1804</v>
      </c>
      <c r="J306" s="36" t="s">
        <v>4</v>
      </c>
      <c r="K306" s="26">
        <v>1</v>
      </c>
      <c r="L306" s="30">
        <v>44805</v>
      </c>
      <c r="M306" s="28">
        <v>6.35</v>
      </c>
      <c r="N306" s="28">
        <v>3.3</v>
      </c>
      <c r="O306" s="26">
        <v>2022</v>
      </c>
      <c r="P306" s="28">
        <v>1.85</v>
      </c>
      <c r="Q306" s="26" t="s">
        <v>1481</v>
      </c>
      <c r="R306" s="28">
        <v>0.56999999999999995</v>
      </c>
      <c r="S306" s="26">
        <v>2022</v>
      </c>
      <c r="T306" s="28">
        <v>19.739999999999998</v>
      </c>
      <c r="U306" s="28">
        <v>24.35</v>
      </c>
      <c r="V306" s="28"/>
      <c r="W306" s="28"/>
      <c r="X306" s="28"/>
      <c r="Y306" s="28">
        <v>4.6100000000000003</v>
      </c>
      <c r="Z306" s="26">
        <v>2022</v>
      </c>
      <c r="AA306" s="26"/>
      <c r="AB306" s="26"/>
      <c r="AC306" s="28" t="s">
        <v>1805</v>
      </c>
      <c r="AD306" s="28" t="s">
        <v>1806</v>
      </c>
      <c r="AE306" s="28" t="s">
        <v>1807</v>
      </c>
    </row>
    <row r="307" spans="1:31" s="5" customFormat="1" ht="35.1" customHeight="1" x14ac:dyDescent="0.25">
      <c r="A307" s="26">
        <v>60</v>
      </c>
      <c r="B307" s="26">
        <v>2022</v>
      </c>
      <c r="C307" s="27" t="s">
        <v>1808</v>
      </c>
      <c r="D307" s="28" t="s">
        <v>1809</v>
      </c>
      <c r="E307" s="27" t="s">
        <v>667</v>
      </c>
      <c r="F307" s="26" t="s">
        <v>150</v>
      </c>
      <c r="G307" s="26" t="s">
        <v>1810</v>
      </c>
      <c r="H307" s="28">
        <v>49.796399999999998</v>
      </c>
      <c r="I307" s="33" t="s">
        <v>1815</v>
      </c>
      <c r="J307" s="36" t="s">
        <v>4</v>
      </c>
      <c r="K307" s="26">
        <v>1</v>
      </c>
      <c r="L307" s="30">
        <v>44698</v>
      </c>
      <c r="M307" s="28"/>
      <c r="N307" s="28">
        <v>3.2</v>
      </c>
      <c r="O307" s="26">
        <v>2022</v>
      </c>
      <c r="P307" s="28">
        <v>1.92</v>
      </c>
      <c r="Q307" s="26" t="s">
        <v>1811</v>
      </c>
      <c r="R307" s="28">
        <v>3.15</v>
      </c>
      <c r="S307" s="26">
        <v>2022</v>
      </c>
      <c r="T307" s="28"/>
      <c r="U307" s="28">
        <v>8.06</v>
      </c>
      <c r="V307" s="28"/>
      <c r="W307" s="28"/>
      <c r="X307" s="28"/>
      <c r="Y307" s="28">
        <v>8.06</v>
      </c>
      <c r="Z307" s="26">
        <v>2022</v>
      </c>
      <c r="AA307" s="26"/>
      <c r="AB307" s="26"/>
      <c r="AC307" s="28"/>
      <c r="AD307" s="28"/>
      <c r="AE307" s="28"/>
    </row>
    <row r="308" spans="1:31" s="5" customFormat="1" ht="35.1" customHeight="1" x14ac:dyDescent="0.25">
      <c r="A308" s="26">
        <v>61</v>
      </c>
      <c r="B308" s="26">
        <v>2022</v>
      </c>
      <c r="C308" s="27" t="s">
        <v>1812</v>
      </c>
      <c r="D308" s="28" t="s">
        <v>1813</v>
      </c>
      <c r="E308" s="27" t="s">
        <v>1814</v>
      </c>
      <c r="F308" s="26" t="s">
        <v>150</v>
      </c>
      <c r="G308" s="26"/>
      <c r="H308" s="28">
        <v>933.71</v>
      </c>
      <c r="I308" s="33" t="s">
        <v>1818</v>
      </c>
      <c r="J308" s="36" t="s">
        <v>64</v>
      </c>
      <c r="K308" s="26">
        <v>1</v>
      </c>
      <c r="L308" s="30">
        <v>44915</v>
      </c>
      <c r="M308" s="28">
        <v>39.18</v>
      </c>
      <c r="N308" s="28"/>
      <c r="O308" s="26"/>
      <c r="P308" s="28"/>
      <c r="Q308" s="26"/>
      <c r="R308" s="28">
        <v>6.75</v>
      </c>
      <c r="S308" s="26">
        <v>2022</v>
      </c>
      <c r="T308" s="28">
        <v>768.53</v>
      </c>
      <c r="U308" s="28">
        <v>745.84</v>
      </c>
      <c r="V308" s="28"/>
      <c r="W308" s="28"/>
      <c r="X308" s="28"/>
      <c r="Y308" s="28"/>
      <c r="Z308" s="26"/>
      <c r="AA308" s="26"/>
      <c r="AB308" s="26"/>
      <c r="AC308" s="28"/>
      <c r="AD308" s="28"/>
      <c r="AE308" s="28"/>
    </row>
    <row r="309" spans="1:31" s="5" customFormat="1" ht="35.1" customHeight="1" x14ac:dyDescent="0.25">
      <c r="A309" s="26">
        <v>62</v>
      </c>
      <c r="B309" s="26">
        <v>2022</v>
      </c>
      <c r="C309" s="27" t="s">
        <v>1816</v>
      </c>
      <c r="D309" s="28" t="s">
        <v>1817</v>
      </c>
      <c r="E309" s="27" t="s">
        <v>693</v>
      </c>
      <c r="F309" s="26" t="s">
        <v>63</v>
      </c>
      <c r="G309" s="26"/>
      <c r="H309" s="28">
        <v>64.08</v>
      </c>
      <c r="I309" s="33" t="s">
        <v>2485</v>
      </c>
      <c r="J309" s="36" t="s">
        <v>4</v>
      </c>
      <c r="K309" s="26">
        <v>1</v>
      </c>
      <c r="L309" s="30">
        <v>44915</v>
      </c>
      <c r="M309" s="28">
        <v>0.52</v>
      </c>
      <c r="N309" s="28">
        <v>4.7</v>
      </c>
      <c r="O309" s="26">
        <v>2022</v>
      </c>
      <c r="P309" s="28">
        <v>0.67</v>
      </c>
      <c r="Q309" s="26">
        <v>2022</v>
      </c>
      <c r="R309" s="28">
        <v>1.35</v>
      </c>
      <c r="S309" s="26">
        <v>2022</v>
      </c>
      <c r="T309" s="28">
        <v>2.92</v>
      </c>
      <c r="U309" s="28">
        <v>12.79</v>
      </c>
      <c r="V309" s="28"/>
      <c r="W309" s="28"/>
      <c r="X309" s="28"/>
      <c r="Y309" s="28">
        <v>9.8699999999999992</v>
      </c>
      <c r="Z309" s="26">
        <v>2022</v>
      </c>
      <c r="AA309" s="26"/>
      <c r="AB309" s="26"/>
      <c r="AC309" s="28"/>
      <c r="AD309" s="28"/>
      <c r="AE309" s="28"/>
    </row>
    <row r="310" spans="1:31" s="5" customFormat="1" ht="35.1" customHeight="1" x14ac:dyDescent="0.25">
      <c r="A310" s="26">
        <v>63</v>
      </c>
      <c r="B310" s="26">
        <v>2022</v>
      </c>
      <c r="C310" s="27" t="s">
        <v>1819</v>
      </c>
      <c r="D310" s="28" t="s">
        <v>1820</v>
      </c>
      <c r="E310" s="27" t="s">
        <v>1821</v>
      </c>
      <c r="F310" s="26" t="s">
        <v>63</v>
      </c>
      <c r="G310" s="26"/>
      <c r="H310" s="28">
        <v>28.71</v>
      </c>
      <c r="I310" s="33" t="s">
        <v>1822</v>
      </c>
      <c r="J310" s="36" t="s">
        <v>4</v>
      </c>
      <c r="K310" s="26">
        <v>1</v>
      </c>
      <c r="L310" s="30">
        <v>44909</v>
      </c>
      <c r="M310" s="28">
        <v>1.86</v>
      </c>
      <c r="N310" s="28">
        <v>0.59</v>
      </c>
      <c r="O310" s="26">
        <v>2022</v>
      </c>
      <c r="P310" s="28">
        <v>0.67</v>
      </c>
      <c r="Q310" s="26">
        <v>2022</v>
      </c>
      <c r="R310" s="28">
        <v>0.06</v>
      </c>
      <c r="S310" s="26">
        <v>2022</v>
      </c>
      <c r="T310" s="28">
        <v>7.26</v>
      </c>
      <c r="U310" s="28">
        <v>8</v>
      </c>
      <c r="V310" s="28"/>
      <c r="W310" s="28"/>
      <c r="X310" s="28"/>
      <c r="Y310" s="28">
        <v>0.74</v>
      </c>
      <c r="Z310" s="26">
        <v>2022</v>
      </c>
      <c r="AA310" s="26"/>
      <c r="AB310" s="26"/>
      <c r="AC310" s="28"/>
      <c r="AD310" s="28"/>
      <c r="AE310" s="28"/>
    </row>
    <row r="311" spans="1:31" s="5" customFormat="1" ht="35.1" customHeight="1" x14ac:dyDescent="0.25">
      <c r="A311" s="26">
        <v>64</v>
      </c>
      <c r="B311" s="26">
        <v>2022</v>
      </c>
      <c r="C311" s="27" t="s">
        <v>1823</v>
      </c>
      <c r="D311" s="28" t="s">
        <v>1824</v>
      </c>
      <c r="E311" s="27" t="s">
        <v>1825</v>
      </c>
      <c r="F311" s="26" t="s">
        <v>2</v>
      </c>
      <c r="G311" s="26"/>
      <c r="H311" s="28">
        <v>78.930000000000007</v>
      </c>
      <c r="I311" s="33" t="s">
        <v>1826</v>
      </c>
      <c r="J311" s="36" t="s">
        <v>4</v>
      </c>
      <c r="K311" s="26">
        <v>1</v>
      </c>
      <c r="L311" s="30">
        <v>44923</v>
      </c>
      <c r="M311" s="28"/>
      <c r="N311" s="28"/>
      <c r="O311" s="26"/>
      <c r="P311" s="28">
        <v>0.42</v>
      </c>
      <c r="Q311" s="26">
        <v>2022</v>
      </c>
      <c r="R311" s="28"/>
      <c r="S311" s="26"/>
      <c r="T311" s="28">
        <v>39.07</v>
      </c>
      <c r="U311" s="28">
        <v>51.08</v>
      </c>
      <c r="V311" s="28"/>
      <c r="W311" s="28"/>
      <c r="X311" s="28"/>
      <c r="Y311" s="28">
        <v>12.01</v>
      </c>
      <c r="Z311" s="26">
        <v>2022</v>
      </c>
      <c r="AA311" s="26"/>
      <c r="AB311" s="26"/>
      <c r="AC311" s="28" t="s">
        <v>1827</v>
      </c>
      <c r="AD311" s="28" t="s">
        <v>1828</v>
      </c>
      <c r="AE311" s="28" t="s">
        <v>1829</v>
      </c>
    </row>
    <row r="312" spans="1:31" s="5" customFormat="1" ht="35.1" customHeight="1" x14ac:dyDescent="0.25">
      <c r="A312" s="26">
        <v>65</v>
      </c>
      <c r="B312" s="26">
        <v>2022</v>
      </c>
      <c r="C312" s="27" t="s">
        <v>1830</v>
      </c>
      <c r="D312" s="28" t="s">
        <v>1831</v>
      </c>
      <c r="E312" s="27" t="s">
        <v>1832</v>
      </c>
      <c r="F312" s="26" t="s">
        <v>1487</v>
      </c>
      <c r="G312" s="26" t="s">
        <v>1833</v>
      </c>
      <c r="H312" s="28">
        <v>70.400000000000006</v>
      </c>
      <c r="I312" s="33" t="s">
        <v>1834</v>
      </c>
      <c r="J312" s="36" t="s">
        <v>4</v>
      </c>
      <c r="K312" s="26">
        <v>1</v>
      </c>
      <c r="L312" s="30">
        <v>44908</v>
      </c>
      <c r="M312" s="28">
        <v>0.49</v>
      </c>
      <c r="N312" s="28"/>
      <c r="O312" s="26"/>
      <c r="P312" s="28">
        <v>0.25</v>
      </c>
      <c r="Q312" s="26">
        <v>2022</v>
      </c>
      <c r="R312" s="28">
        <v>1.62</v>
      </c>
      <c r="S312" s="26">
        <v>2022</v>
      </c>
      <c r="T312" s="28">
        <v>26.97</v>
      </c>
      <c r="U312" s="28">
        <v>46.05</v>
      </c>
      <c r="V312" s="28"/>
      <c r="W312" s="28"/>
      <c r="X312" s="28"/>
      <c r="Y312" s="28">
        <v>1.62</v>
      </c>
      <c r="Z312" s="26">
        <v>2022</v>
      </c>
      <c r="AA312" s="26"/>
      <c r="AB312" s="26"/>
      <c r="AC312" s="28"/>
      <c r="AD312" s="28"/>
      <c r="AE312" s="28"/>
    </row>
    <row r="313" spans="1:31" s="5" customFormat="1" ht="35.1" customHeight="1" x14ac:dyDescent="0.25">
      <c r="A313" s="26">
        <v>66</v>
      </c>
      <c r="B313" s="26">
        <v>2022</v>
      </c>
      <c r="C313" s="27" t="s">
        <v>1830</v>
      </c>
      <c r="D313" s="28" t="s">
        <v>1831</v>
      </c>
      <c r="E313" s="27" t="s">
        <v>1835</v>
      </c>
      <c r="F313" s="26" t="s">
        <v>1487</v>
      </c>
      <c r="G313" s="26" t="s">
        <v>1836</v>
      </c>
      <c r="H313" s="28">
        <v>202.51</v>
      </c>
      <c r="I313" s="33" t="s">
        <v>1837</v>
      </c>
      <c r="J313" s="36" t="s">
        <v>4</v>
      </c>
      <c r="K313" s="26">
        <v>1</v>
      </c>
      <c r="L313" s="30">
        <v>44922</v>
      </c>
      <c r="M313" s="28">
        <v>3.01</v>
      </c>
      <c r="N313" s="28">
        <v>5.96</v>
      </c>
      <c r="O313" s="26">
        <v>2022</v>
      </c>
      <c r="P313" s="28">
        <v>9.51</v>
      </c>
      <c r="Q313" s="26" t="s">
        <v>1536</v>
      </c>
      <c r="R313" s="28">
        <v>2.44</v>
      </c>
      <c r="S313" s="26">
        <v>2022</v>
      </c>
      <c r="T313" s="28">
        <v>11.38</v>
      </c>
      <c r="U313" s="28">
        <v>53.34</v>
      </c>
      <c r="V313" s="28"/>
      <c r="W313" s="28"/>
      <c r="X313" s="28"/>
      <c r="Y313" s="28">
        <v>41.96</v>
      </c>
      <c r="Z313" s="26">
        <v>2022</v>
      </c>
      <c r="AA313" s="26"/>
      <c r="AB313" s="26"/>
      <c r="AC313" s="28"/>
      <c r="AD313" s="28"/>
      <c r="AE313" s="28"/>
    </row>
    <row r="314" spans="1:31" s="5" customFormat="1" ht="35.1" customHeight="1" x14ac:dyDescent="0.25">
      <c r="A314" s="26">
        <v>67</v>
      </c>
      <c r="B314" s="26">
        <v>2022</v>
      </c>
      <c r="C314" s="27" t="s">
        <v>1838</v>
      </c>
      <c r="D314" s="28" t="s">
        <v>1839</v>
      </c>
      <c r="E314" s="27" t="s">
        <v>1840</v>
      </c>
      <c r="F314" s="26" t="s">
        <v>350</v>
      </c>
      <c r="G314" s="26"/>
      <c r="H314" s="28">
        <v>952.48080000000004</v>
      </c>
      <c r="I314" s="33" t="s">
        <v>1841</v>
      </c>
      <c r="J314" s="36" t="s">
        <v>64</v>
      </c>
      <c r="K314" s="26">
        <v>1</v>
      </c>
      <c r="L314" s="30">
        <v>44917</v>
      </c>
      <c r="M314" s="28">
        <v>59.56</v>
      </c>
      <c r="N314" s="28">
        <v>16.27</v>
      </c>
      <c r="O314" s="26">
        <v>2023</v>
      </c>
      <c r="P314" s="28">
        <v>33.549999999999997</v>
      </c>
      <c r="Q314" s="26" t="s">
        <v>1842</v>
      </c>
      <c r="R314" s="28">
        <v>2.61</v>
      </c>
      <c r="S314" s="26">
        <v>2023</v>
      </c>
      <c r="T314" s="28">
        <v>492.84</v>
      </c>
      <c r="U314" s="28">
        <v>511.36</v>
      </c>
      <c r="V314" s="28"/>
      <c r="W314" s="28"/>
      <c r="X314" s="28"/>
      <c r="Y314" s="28">
        <v>18.52</v>
      </c>
      <c r="Z314" s="26">
        <v>2023</v>
      </c>
      <c r="AA314" s="26"/>
      <c r="AB314" s="26"/>
      <c r="AC314" s="28"/>
      <c r="AD314" s="28"/>
      <c r="AE314" s="28"/>
    </row>
    <row r="315" spans="1:31" s="5" customFormat="1" ht="35.1" customHeight="1" x14ac:dyDescent="0.25">
      <c r="A315" s="26">
        <v>68</v>
      </c>
      <c r="B315" s="26">
        <v>2022</v>
      </c>
      <c r="C315" s="27" t="s">
        <v>1846</v>
      </c>
      <c r="D315" s="28" t="s">
        <v>1847</v>
      </c>
      <c r="E315" s="27" t="s">
        <v>1848</v>
      </c>
      <c r="F315" s="26" t="s">
        <v>18</v>
      </c>
      <c r="G315" s="26" t="s">
        <v>1849</v>
      </c>
      <c r="H315" s="28">
        <v>5.6703999999999999</v>
      </c>
      <c r="I315" s="33" t="s">
        <v>1850</v>
      </c>
      <c r="J315" s="36" t="s">
        <v>4</v>
      </c>
      <c r="K315" s="26">
        <v>1</v>
      </c>
      <c r="L315" s="30">
        <v>44691</v>
      </c>
      <c r="M315" s="28"/>
      <c r="N315" s="28"/>
      <c r="O315" s="26"/>
      <c r="P315" s="28"/>
      <c r="Q315" s="26"/>
      <c r="R315" s="28"/>
      <c r="S315" s="26"/>
      <c r="T315" s="28">
        <v>2.7309999999999999</v>
      </c>
      <c r="U315" s="28">
        <v>4.5833000000000004</v>
      </c>
      <c r="V315" s="28"/>
      <c r="W315" s="28"/>
      <c r="X315" s="28"/>
      <c r="Y315" s="28">
        <v>1.8523000000000001</v>
      </c>
      <c r="Z315" s="26">
        <v>2022</v>
      </c>
      <c r="AA315" s="26"/>
      <c r="AB315" s="26"/>
      <c r="AC315" s="28"/>
      <c r="AD315" s="28"/>
      <c r="AE315" s="28"/>
    </row>
    <row r="316" spans="1:31" s="5" customFormat="1" ht="35.1" customHeight="1" x14ac:dyDescent="0.25">
      <c r="A316" s="26">
        <v>69</v>
      </c>
      <c r="B316" s="26">
        <v>2022</v>
      </c>
      <c r="C316" s="27" t="s">
        <v>1853</v>
      </c>
      <c r="D316" s="28" t="s">
        <v>1851</v>
      </c>
      <c r="E316" s="27" t="s">
        <v>1664</v>
      </c>
      <c r="F316" s="26" t="s">
        <v>133</v>
      </c>
      <c r="G316" s="26" t="s">
        <v>1423</v>
      </c>
      <c r="H316" s="28">
        <v>75.900000000000006</v>
      </c>
      <c r="I316" s="33" t="s">
        <v>1852</v>
      </c>
      <c r="J316" s="36" t="s">
        <v>4</v>
      </c>
      <c r="K316" s="26">
        <v>1</v>
      </c>
      <c r="L316" s="30">
        <v>44923</v>
      </c>
      <c r="M316" s="28">
        <v>1.75</v>
      </c>
      <c r="N316" s="28">
        <v>0.56999999999999995</v>
      </c>
      <c r="O316" s="26">
        <v>2022</v>
      </c>
      <c r="P316" s="28">
        <v>0.13</v>
      </c>
      <c r="Q316" s="26">
        <v>2022</v>
      </c>
      <c r="R316" s="28"/>
      <c r="S316" s="26"/>
      <c r="T316" s="28">
        <v>10.78</v>
      </c>
      <c r="U316" s="28">
        <v>12.17</v>
      </c>
      <c r="V316" s="28"/>
      <c r="W316" s="28"/>
      <c r="X316" s="28"/>
      <c r="Y316" s="28">
        <v>1.39</v>
      </c>
      <c r="Z316" s="26">
        <v>2022</v>
      </c>
      <c r="AA316" s="26"/>
      <c r="AB316" s="26"/>
      <c r="AC316" s="28" t="s">
        <v>1854</v>
      </c>
      <c r="AD316" s="28" t="s">
        <v>1855</v>
      </c>
      <c r="AE316" s="28" t="s">
        <v>1856</v>
      </c>
    </row>
    <row r="317" spans="1:31" s="5" customFormat="1" ht="35.1" customHeight="1" x14ac:dyDescent="0.25">
      <c r="A317" s="26">
        <v>70</v>
      </c>
      <c r="B317" s="26">
        <v>2022</v>
      </c>
      <c r="C317" s="27" t="s">
        <v>1859</v>
      </c>
      <c r="D317" s="28" t="s">
        <v>1860</v>
      </c>
      <c r="E317" s="27" t="s">
        <v>1857</v>
      </c>
      <c r="F317" s="26" t="s">
        <v>276</v>
      </c>
      <c r="G317" s="26"/>
      <c r="H317" s="28">
        <v>99.144300000000001</v>
      </c>
      <c r="I317" s="33" t="s">
        <v>1858</v>
      </c>
      <c r="J317" s="36" t="s">
        <v>4</v>
      </c>
      <c r="K317" s="26">
        <v>1</v>
      </c>
      <c r="L317" s="30">
        <v>44875</v>
      </c>
      <c r="M317" s="28"/>
      <c r="N317" s="28"/>
      <c r="O317" s="26"/>
      <c r="P317" s="28"/>
      <c r="Q317" s="26"/>
      <c r="R317" s="28"/>
      <c r="S317" s="26"/>
      <c r="T317" s="28">
        <v>66.599999999999994</v>
      </c>
      <c r="U317" s="28">
        <v>79.36</v>
      </c>
      <c r="V317" s="28"/>
      <c r="W317" s="28"/>
      <c r="X317" s="28"/>
      <c r="Y317" s="28">
        <v>12.77</v>
      </c>
      <c r="Z317" s="26">
        <v>2022</v>
      </c>
      <c r="AA317" s="26"/>
      <c r="AB317" s="26"/>
      <c r="AC317" s="28" t="s">
        <v>1861</v>
      </c>
      <c r="AD317" s="28" t="s">
        <v>1862</v>
      </c>
      <c r="AE317" s="28" t="s">
        <v>1863</v>
      </c>
    </row>
    <row r="318" spans="1:31" s="5" customFormat="1" ht="35.1" customHeight="1" x14ac:dyDescent="0.25">
      <c r="A318" s="26">
        <v>71</v>
      </c>
      <c r="B318" s="26">
        <v>2022</v>
      </c>
      <c r="C318" s="27" t="s">
        <v>1864</v>
      </c>
      <c r="D318" s="28" t="s">
        <v>1865</v>
      </c>
      <c r="E318" s="27" t="s">
        <v>1866</v>
      </c>
      <c r="F318" s="26" t="s">
        <v>1487</v>
      </c>
      <c r="G318" s="26" t="s">
        <v>1867</v>
      </c>
      <c r="H318" s="28">
        <v>55.92</v>
      </c>
      <c r="I318" s="33" t="s">
        <v>1868</v>
      </c>
      <c r="J318" s="36" t="s">
        <v>4</v>
      </c>
      <c r="K318" s="26">
        <v>1</v>
      </c>
      <c r="L318" s="30">
        <v>44882</v>
      </c>
      <c r="M318" s="28"/>
      <c r="N318" s="28">
        <v>3.87</v>
      </c>
      <c r="O318" s="26">
        <v>2022</v>
      </c>
      <c r="P318" s="28">
        <v>0.56999999999999995</v>
      </c>
      <c r="Q318" s="26">
        <v>2022</v>
      </c>
      <c r="R318" s="28"/>
      <c r="S318" s="26"/>
      <c r="T318" s="28">
        <v>13.23</v>
      </c>
      <c r="U318" s="28">
        <v>22.7</v>
      </c>
      <c r="V318" s="28"/>
      <c r="W318" s="28"/>
      <c r="X318" s="28"/>
      <c r="Y318" s="28">
        <v>9.4700000000000006</v>
      </c>
      <c r="Z318" s="26">
        <v>2022</v>
      </c>
      <c r="AA318" s="26"/>
      <c r="AB318" s="26"/>
      <c r="AC318" s="28"/>
      <c r="AD318" s="28"/>
      <c r="AE318" s="28"/>
    </row>
    <row r="319" spans="1:31" s="5" customFormat="1" ht="35.1" customHeight="1" x14ac:dyDescent="0.25">
      <c r="A319" s="26">
        <v>72</v>
      </c>
      <c r="B319" s="26">
        <v>2022</v>
      </c>
      <c r="C319" s="27" t="s">
        <v>1869</v>
      </c>
      <c r="D319" s="28" t="s">
        <v>1870</v>
      </c>
      <c r="E319" s="27" t="s">
        <v>1871</v>
      </c>
      <c r="F319" s="26" t="s">
        <v>763</v>
      </c>
      <c r="G319" s="26"/>
      <c r="H319" s="28">
        <v>43.65</v>
      </c>
      <c r="I319" s="33" t="s">
        <v>1872</v>
      </c>
      <c r="J319" s="36" t="s">
        <v>4</v>
      </c>
      <c r="K319" s="26">
        <v>1</v>
      </c>
      <c r="L319" s="30">
        <v>44712</v>
      </c>
      <c r="M319" s="28">
        <v>1.52</v>
      </c>
      <c r="N319" s="28">
        <v>4.54</v>
      </c>
      <c r="O319" s="26">
        <v>2022</v>
      </c>
      <c r="P319" s="28">
        <v>0.5</v>
      </c>
      <c r="Q319" s="26">
        <v>2022</v>
      </c>
      <c r="R319" s="28"/>
      <c r="S319" s="26"/>
      <c r="T319" s="28">
        <v>13.42</v>
      </c>
      <c r="U319" s="28">
        <v>13.91</v>
      </c>
      <c r="V319" s="28"/>
      <c r="W319" s="28"/>
      <c r="X319" s="28"/>
      <c r="Y319" s="28">
        <v>0.49</v>
      </c>
      <c r="Z319" s="26">
        <v>2022</v>
      </c>
      <c r="AA319" s="26"/>
      <c r="AB319" s="26"/>
      <c r="AC319" s="28"/>
      <c r="AD319" s="28"/>
      <c r="AE319" s="28"/>
    </row>
    <row r="320" spans="1:31" s="5" customFormat="1" ht="35.1" customHeight="1" x14ac:dyDescent="0.25">
      <c r="A320" s="26">
        <v>73</v>
      </c>
      <c r="B320" s="26">
        <v>2022</v>
      </c>
      <c r="C320" s="26" t="s">
        <v>3625</v>
      </c>
      <c r="D320" s="26" t="s">
        <v>1896</v>
      </c>
      <c r="E320" s="26" t="s">
        <v>1897</v>
      </c>
      <c r="F320" s="26" t="s">
        <v>140</v>
      </c>
      <c r="G320" s="26"/>
      <c r="H320" s="28">
        <v>271.33</v>
      </c>
      <c r="I320" s="32" t="s">
        <v>1898</v>
      </c>
      <c r="J320" s="27" t="s">
        <v>4</v>
      </c>
      <c r="K320" s="26">
        <v>1</v>
      </c>
      <c r="L320" s="30">
        <v>44921</v>
      </c>
      <c r="M320" s="28">
        <v>2.16</v>
      </c>
      <c r="N320" s="28">
        <v>1.85</v>
      </c>
      <c r="O320" s="26">
        <v>2023</v>
      </c>
      <c r="P320" s="28">
        <v>7.99</v>
      </c>
      <c r="Q320" s="26" t="s">
        <v>1536</v>
      </c>
      <c r="R320" s="28">
        <v>9.65</v>
      </c>
      <c r="S320" s="26">
        <v>2022</v>
      </c>
      <c r="T320" s="28">
        <v>100.18</v>
      </c>
      <c r="U320" s="28">
        <v>193.78</v>
      </c>
      <c r="V320" s="28"/>
      <c r="W320" s="28"/>
      <c r="X320" s="26"/>
      <c r="Y320" s="28">
        <v>93.6</v>
      </c>
      <c r="Z320" s="26">
        <v>2022</v>
      </c>
      <c r="AA320" s="26"/>
      <c r="AB320" s="26"/>
      <c r="AC320" s="26" t="s">
        <v>1958</v>
      </c>
      <c r="AD320" s="26" t="s">
        <v>1959</v>
      </c>
      <c r="AE320" s="26" t="s">
        <v>1960</v>
      </c>
    </row>
    <row r="321" spans="1:31" s="5" customFormat="1" ht="35.1" customHeight="1" x14ac:dyDescent="0.25">
      <c r="A321" s="26">
        <v>74</v>
      </c>
      <c r="B321" s="26">
        <v>2022</v>
      </c>
      <c r="C321" s="26" t="s">
        <v>1903</v>
      </c>
      <c r="D321" s="26" t="s">
        <v>1904</v>
      </c>
      <c r="E321" s="26" t="s">
        <v>90</v>
      </c>
      <c r="F321" s="26" t="s">
        <v>55</v>
      </c>
      <c r="G321" s="26" t="s">
        <v>538</v>
      </c>
      <c r="H321" s="28">
        <v>39.9</v>
      </c>
      <c r="I321" s="32" t="s">
        <v>1899</v>
      </c>
      <c r="J321" s="27" t="s">
        <v>4</v>
      </c>
      <c r="K321" s="26">
        <v>1</v>
      </c>
      <c r="L321" s="30">
        <v>44805</v>
      </c>
      <c r="M321" s="28">
        <v>2.44</v>
      </c>
      <c r="N321" s="28"/>
      <c r="O321" s="26"/>
      <c r="P321" s="28">
        <v>0.28000000000000003</v>
      </c>
      <c r="Q321" s="26">
        <v>2022</v>
      </c>
      <c r="R321" s="28"/>
      <c r="S321" s="26"/>
      <c r="T321" s="28">
        <v>11.76</v>
      </c>
      <c r="U321" s="28">
        <v>11.76</v>
      </c>
      <c r="V321" s="28"/>
      <c r="W321" s="28"/>
      <c r="X321" s="26"/>
      <c r="Y321" s="28"/>
      <c r="Z321" s="26"/>
      <c r="AA321" s="26"/>
      <c r="AB321" s="26"/>
      <c r="AC321" s="26" t="s">
        <v>1900</v>
      </c>
      <c r="AD321" s="26" t="s">
        <v>1901</v>
      </c>
      <c r="AE321" s="26" t="s">
        <v>1902</v>
      </c>
    </row>
    <row r="322" spans="1:31" s="5" customFormat="1" ht="34.5" customHeight="1" x14ac:dyDescent="0.25">
      <c r="A322" s="26">
        <v>75</v>
      </c>
      <c r="B322" s="26">
        <v>2022</v>
      </c>
      <c r="C322" s="26" t="s">
        <v>3624</v>
      </c>
      <c r="D322" s="26" t="s">
        <v>2221</v>
      </c>
      <c r="E322" s="26" t="s">
        <v>2220</v>
      </c>
      <c r="F322" s="26" t="s">
        <v>150</v>
      </c>
      <c r="G322" s="26" t="s">
        <v>1648</v>
      </c>
      <c r="H322" s="28">
        <v>66.98</v>
      </c>
      <c r="I322" s="32" t="s">
        <v>2487</v>
      </c>
      <c r="J322" s="26" t="s">
        <v>4</v>
      </c>
      <c r="K322" s="29">
        <v>1</v>
      </c>
      <c r="L322" s="30">
        <v>44923</v>
      </c>
      <c r="M322" s="28">
        <v>0.85</v>
      </c>
      <c r="N322" s="28">
        <v>3.95</v>
      </c>
      <c r="O322" s="26">
        <v>2022</v>
      </c>
      <c r="P322" s="28">
        <v>0.96</v>
      </c>
      <c r="Q322" s="26" t="s">
        <v>1473</v>
      </c>
      <c r="R322" s="28"/>
      <c r="S322" s="26"/>
      <c r="T322" s="28">
        <v>15.16</v>
      </c>
      <c r="U322" s="28">
        <v>15.41</v>
      </c>
      <c r="V322" s="28"/>
      <c r="W322" s="28"/>
      <c r="X322" s="26"/>
      <c r="Y322" s="28">
        <v>0.25</v>
      </c>
      <c r="Z322" s="26">
        <v>2022</v>
      </c>
      <c r="AA322" s="26"/>
      <c r="AB322" s="26"/>
      <c r="AC322" s="26"/>
      <c r="AD322" s="26"/>
      <c r="AE322" s="26"/>
    </row>
    <row r="323" spans="1:31" s="5" customFormat="1" ht="35.1" customHeight="1" x14ac:dyDescent="0.25">
      <c r="A323" s="10"/>
      <c r="B323" s="10"/>
      <c r="C323" s="20"/>
      <c r="D323" s="7"/>
      <c r="E323" s="20"/>
      <c r="F323" s="20"/>
      <c r="G323" s="20"/>
      <c r="H323" s="7">
        <f>SUM(H248:H322)</f>
        <v>28302.564700000006</v>
      </c>
      <c r="I323" s="3"/>
      <c r="J323" s="20"/>
      <c r="K323" s="10"/>
      <c r="L323" s="4"/>
      <c r="M323" s="7">
        <f>SUM(M248:M322)</f>
        <v>267.2392000000001</v>
      </c>
      <c r="N323" s="7">
        <f>SUM(N248:N322)</f>
        <v>166.88319999999999</v>
      </c>
      <c r="O323" s="7"/>
      <c r="P323" s="7">
        <f>SUM(P248:P322)</f>
        <v>396.91210000000007</v>
      </c>
      <c r="Q323" s="7"/>
      <c r="R323" s="7">
        <f>SUM(R248:R322)</f>
        <v>140.48090000000002</v>
      </c>
      <c r="S323" s="7"/>
      <c r="T323" s="7">
        <f>SUM(T248:T322)</f>
        <v>16334.045400000003</v>
      </c>
      <c r="U323" s="7">
        <f>SUM(U248:U322)</f>
        <v>5127.223</v>
      </c>
      <c r="V323" s="7">
        <f>SUM(V248:V297)</f>
        <v>0</v>
      </c>
      <c r="W323" s="7">
        <f>SUM(W248:W322)</f>
        <v>595.23980000000006</v>
      </c>
      <c r="X323" s="7">
        <f>SUM(X248:X297)</f>
        <v>0</v>
      </c>
      <c r="Y323" s="7">
        <f>SUM(Y248:Y322)</f>
        <v>1817.5109000000004</v>
      </c>
      <c r="Z323" s="7" t="s">
        <v>1108</v>
      </c>
      <c r="AA323" s="7"/>
      <c r="AB323" s="7"/>
      <c r="AC323" s="7" t="s">
        <v>1108</v>
      </c>
      <c r="AD323" s="7" t="s">
        <v>1108</v>
      </c>
      <c r="AE323" s="7" t="s">
        <v>1108</v>
      </c>
    </row>
    <row r="324" spans="1:31" s="5" customFormat="1" ht="35.1" customHeight="1" x14ac:dyDescent="0.25">
      <c r="A324" s="26">
        <v>1</v>
      </c>
      <c r="B324" s="26">
        <v>2023</v>
      </c>
      <c r="C324" s="26" t="s">
        <v>1873</v>
      </c>
      <c r="D324" s="26" t="s">
        <v>1875</v>
      </c>
      <c r="E324" s="26" t="s">
        <v>1876</v>
      </c>
      <c r="F324" s="26" t="s">
        <v>2</v>
      </c>
      <c r="G324" s="26" t="s">
        <v>1877</v>
      </c>
      <c r="H324" s="28">
        <v>113.33</v>
      </c>
      <c r="I324" s="32" t="s">
        <v>1874</v>
      </c>
      <c r="J324" s="27" t="s">
        <v>4</v>
      </c>
      <c r="K324" s="26">
        <v>1</v>
      </c>
      <c r="L324" s="30">
        <v>44951</v>
      </c>
      <c r="M324" s="28"/>
      <c r="N324" s="28">
        <v>1.42</v>
      </c>
      <c r="O324" s="26">
        <v>2023</v>
      </c>
      <c r="P324" s="28">
        <v>1.49</v>
      </c>
      <c r="Q324" s="26" t="s">
        <v>1878</v>
      </c>
      <c r="R324" s="28"/>
      <c r="S324" s="26"/>
      <c r="T324" s="28">
        <v>10.88</v>
      </c>
      <c r="U324" s="28">
        <v>10.88</v>
      </c>
      <c r="V324" s="28"/>
      <c r="W324" s="28"/>
      <c r="X324" s="26"/>
      <c r="Y324" s="28"/>
      <c r="Z324" s="26"/>
      <c r="AA324" s="26"/>
      <c r="AB324" s="26"/>
      <c r="AC324" s="26" t="s">
        <v>1879</v>
      </c>
      <c r="AD324" s="26" t="s">
        <v>1880</v>
      </c>
      <c r="AE324" s="26" t="s">
        <v>1881</v>
      </c>
    </row>
    <row r="325" spans="1:31" s="5" customFormat="1" ht="35.1" customHeight="1" x14ac:dyDescent="0.25">
      <c r="A325" s="26">
        <v>2</v>
      </c>
      <c r="B325" s="26">
        <v>2023</v>
      </c>
      <c r="C325" s="26" t="s">
        <v>3623</v>
      </c>
      <c r="D325" s="26" t="s">
        <v>1882</v>
      </c>
      <c r="E325" s="26" t="s">
        <v>2573</v>
      </c>
      <c r="F325" s="26" t="s">
        <v>350</v>
      </c>
      <c r="G325" s="26" t="s">
        <v>1883</v>
      </c>
      <c r="H325" s="28">
        <v>104.04</v>
      </c>
      <c r="I325" s="32" t="s">
        <v>1884</v>
      </c>
      <c r="J325" s="27" t="s">
        <v>4</v>
      </c>
      <c r="K325" s="26">
        <v>1</v>
      </c>
      <c r="L325" s="30">
        <v>44951</v>
      </c>
      <c r="M325" s="28"/>
      <c r="N325" s="28">
        <v>7.26</v>
      </c>
      <c r="O325" s="26">
        <v>2024</v>
      </c>
      <c r="P325" s="28">
        <v>0.28999999999999998</v>
      </c>
      <c r="Q325" s="26">
        <v>2024</v>
      </c>
      <c r="R325" s="28">
        <v>3.59</v>
      </c>
      <c r="S325" s="26">
        <v>2024</v>
      </c>
      <c r="T325" s="28"/>
      <c r="U325" s="28">
        <v>61.55</v>
      </c>
      <c r="V325" s="28"/>
      <c r="W325" s="28"/>
      <c r="X325" s="26"/>
      <c r="Y325" s="28">
        <v>61.55</v>
      </c>
      <c r="Z325" s="26">
        <v>2024</v>
      </c>
      <c r="AA325" s="26"/>
      <c r="AB325" s="26"/>
      <c r="AC325" s="26" t="s">
        <v>1885</v>
      </c>
      <c r="AD325" s="26" t="s">
        <v>1886</v>
      </c>
      <c r="AE325" s="26" t="s">
        <v>1887</v>
      </c>
    </row>
    <row r="326" spans="1:31" s="5" customFormat="1" ht="35.1" customHeight="1" x14ac:dyDescent="0.25">
      <c r="A326" s="26">
        <v>3</v>
      </c>
      <c r="B326" s="26">
        <v>2023</v>
      </c>
      <c r="C326" s="26" t="s">
        <v>3622</v>
      </c>
      <c r="D326" s="26" t="s">
        <v>1831</v>
      </c>
      <c r="E326" s="26" t="s">
        <v>1891</v>
      </c>
      <c r="F326" s="26" t="s">
        <v>18</v>
      </c>
      <c r="G326" s="26" t="s">
        <v>1892</v>
      </c>
      <c r="H326" s="28">
        <v>63.35</v>
      </c>
      <c r="I326" s="32" t="s">
        <v>1890</v>
      </c>
      <c r="J326" s="27" t="s">
        <v>4</v>
      </c>
      <c r="K326" s="26">
        <v>1</v>
      </c>
      <c r="L326" s="30">
        <v>44967</v>
      </c>
      <c r="M326" s="28"/>
      <c r="N326" s="28">
        <v>0.46</v>
      </c>
      <c r="O326" s="26">
        <v>2023</v>
      </c>
      <c r="P326" s="28">
        <v>0.25</v>
      </c>
      <c r="Q326" s="26">
        <v>2023</v>
      </c>
      <c r="R326" s="28">
        <v>2.08</v>
      </c>
      <c r="S326" s="26">
        <v>2023</v>
      </c>
      <c r="T326" s="28">
        <v>6.8</v>
      </c>
      <c r="U326" s="28">
        <v>50.72</v>
      </c>
      <c r="V326" s="28"/>
      <c r="W326" s="28"/>
      <c r="X326" s="26"/>
      <c r="Y326" s="28">
        <v>26.45</v>
      </c>
      <c r="Z326" s="26">
        <v>2024</v>
      </c>
      <c r="AA326" s="26"/>
      <c r="AB326" s="26"/>
      <c r="AC326" s="26"/>
      <c r="AD326" s="26"/>
      <c r="AE326" s="26"/>
    </row>
    <row r="327" spans="1:31" s="5" customFormat="1" ht="35.1" customHeight="1" x14ac:dyDescent="0.25">
      <c r="A327" s="26">
        <v>4</v>
      </c>
      <c r="B327" s="27">
        <v>2023</v>
      </c>
      <c r="C327" s="26" t="s">
        <v>432</v>
      </c>
      <c r="D327" s="26" t="s">
        <v>898</v>
      </c>
      <c r="E327" s="26" t="s">
        <v>1894</v>
      </c>
      <c r="F327" s="26" t="s">
        <v>434</v>
      </c>
      <c r="G327" s="26"/>
      <c r="H327" s="28">
        <v>201.16</v>
      </c>
      <c r="I327" s="32" t="s">
        <v>1893</v>
      </c>
      <c r="J327" s="27" t="s">
        <v>4</v>
      </c>
      <c r="K327" s="26">
        <v>1</v>
      </c>
      <c r="L327" s="30">
        <v>44964</v>
      </c>
      <c r="M327" s="28">
        <v>3.22</v>
      </c>
      <c r="N327" s="28">
        <v>3.99</v>
      </c>
      <c r="O327" s="26">
        <v>2023</v>
      </c>
      <c r="P327" s="28">
        <v>1.62</v>
      </c>
      <c r="Q327" s="26" t="s">
        <v>1895</v>
      </c>
      <c r="R327" s="28"/>
      <c r="S327" s="26"/>
      <c r="T327" s="28">
        <v>15.58</v>
      </c>
      <c r="U327" s="28">
        <v>15.58</v>
      </c>
      <c r="V327" s="28"/>
      <c r="W327" s="28"/>
      <c r="X327" s="26"/>
      <c r="Y327" s="28"/>
      <c r="Z327" s="26"/>
      <c r="AA327" s="26"/>
      <c r="AB327" s="26"/>
      <c r="AC327" s="26"/>
      <c r="AD327" s="26"/>
      <c r="AE327" s="26"/>
    </row>
    <row r="328" spans="1:31" s="5" customFormat="1" ht="35.1" customHeight="1" x14ac:dyDescent="0.25">
      <c r="A328" s="26">
        <v>5</v>
      </c>
      <c r="B328" s="27">
        <v>2023</v>
      </c>
      <c r="C328" s="26" t="s">
        <v>1905</v>
      </c>
      <c r="D328" s="26" t="s">
        <v>1906</v>
      </c>
      <c r="E328" s="26" t="s">
        <v>1907</v>
      </c>
      <c r="F328" s="26" t="s">
        <v>763</v>
      </c>
      <c r="G328" s="26" t="s">
        <v>538</v>
      </c>
      <c r="H328" s="28">
        <v>78.72</v>
      </c>
      <c r="I328" s="32" t="s">
        <v>1908</v>
      </c>
      <c r="J328" s="27" t="s">
        <v>4</v>
      </c>
      <c r="K328" s="27">
        <v>1</v>
      </c>
      <c r="L328" s="30">
        <v>44964</v>
      </c>
      <c r="M328" s="64"/>
      <c r="N328" s="56">
        <v>1.94</v>
      </c>
      <c r="O328" s="42">
        <v>2023</v>
      </c>
      <c r="P328" s="28">
        <v>0.88</v>
      </c>
      <c r="Q328" s="42" t="s">
        <v>1878</v>
      </c>
      <c r="R328" s="56"/>
      <c r="S328" s="42"/>
      <c r="T328" s="56">
        <v>9.4700000000000006</v>
      </c>
      <c r="U328" s="56">
        <v>9.9700000000000006</v>
      </c>
      <c r="V328" s="56"/>
      <c r="W328" s="56"/>
      <c r="X328" s="42"/>
      <c r="Y328" s="56"/>
      <c r="Z328" s="42"/>
      <c r="AA328" s="42"/>
      <c r="AB328" s="42"/>
      <c r="AC328" s="42" t="s">
        <v>1909</v>
      </c>
      <c r="AD328" s="42" t="s">
        <v>1910</v>
      </c>
      <c r="AE328" s="42" t="s">
        <v>1911</v>
      </c>
    </row>
    <row r="329" spans="1:31" s="65" customFormat="1" ht="35.1" customHeight="1" x14ac:dyDescent="0.25">
      <c r="A329" s="26">
        <v>6</v>
      </c>
      <c r="B329" s="27">
        <v>2023</v>
      </c>
      <c r="C329" s="42" t="s">
        <v>1916</v>
      </c>
      <c r="D329" s="42" t="s">
        <v>1912</v>
      </c>
      <c r="E329" s="42" t="s">
        <v>1913</v>
      </c>
      <c r="F329" s="42" t="s">
        <v>1914</v>
      </c>
      <c r="G329" s="42" t="s">
        <v>1915</v>
      </c>
      <c r="H329" s="56">
        <v>64.900000000000006</v>
      </c>
      <c r="I329" s="32" t="s">
        <v>1917</v>
      </c>
      <c r="J329" s="42" t="s">
        <v>4</v>
      </c>
      <c r="K329" s="42">
        <v>1</v>
      </c>
      <c r="L329" s="34">
        <v>44824</v>
      </c>
      <c r="M329" s="56"/>
      <c r="N329" s="56"/>
      <c r="O329" s="42"/>
      <c r="P329" s="28"/>
      <c r="Q329" s="42"/>
      <c r="R329" s="56"/>
      <c r="S329" s="42"/>
      <c r="T329" s="56">
        <v>49.61</v>
      </c>
      <c r="U329" s="56">
        <v>51.8</v>
      </c>
      <c r="V329" s="56"/>
      <c r="W329" s="56"/>
      <c r="X329" s="42"/>
      <c r="Y329" s="56">
        <v>2.2000000000000002</v>
      </c>
      <c r="Z329" s="42"/>
      <c r="AA329" s="42"/>
      <c r="AB329" s="42"/>
      <c r="AC329" s="42"/>
      <c r="AD329" s="42"/>
      <c r="AE329" s="42"/>
    </row>
    <row r="330" spans="1:31" s="5" customFormat="1" ht="35.1" customHeight="1" x14ac:dyDescent="0.25">
      <c r="A330" s="26">
        <v>7</v>
      </c>
      <c r="B330" s="29">
        <v>2023</v>
      </c>
      <c r="C330" s="42" t="s">
        <v>3621</v>
      </c>
      <c r="D330" s="26" t="s">
        <v>1918</v>
      </c>
      <c r="E330" s="26" t="s">
        <v>1919</v>
      </c>
      <c r="F330" s="26" t="s">
        <v>10</v>
      </c>
      <c r="G330" s="26" t="s">
        <v>1920</v>
      </c>
      <c r="H330" s="28">
        <v>32.44</v>
      </c>
      <c r="I330" s="32" t="s">
        <v>1927</v>
      </c>
      <c r="J330" s="42" t="s">
        <v>4</v>
      </c>
      <c r="K330" s="42">
        <v>1</v>
      </c>
      <c r="L330" s="30">
        <v>44985</v>
      </c>
      <c r="M330" s="59"/>
      <c r="N330" s="28">
        <v>0.75</v>
      </c>
      <c r="O330" s="26">
        <v>2023</v>
      </c>
      <c r="P330" s="28"/>
      <c r="Q330" s="26"/>
      <c r="R330" s="28"/>
      <c r="S330" s="26"/>
      <c r="T330" s="28">
        <v>2.77</v>
      </c>
      <c r="U330" s="28">
        <v>19.43</v>
      </c>
      <c r="V330" s="28"/>
      <c r="W330" s="28"/>
      <c r="X330" s="26"/>
      <c r="Y330" s="28">
        <v>16.66</v>
      </c>
      <c r="Z330" s="26">
        <v>2023</v>
      </c>
      <c r="AA330" s="26"/>
      <c r="AB330" s="26"/>
      <c r="AC330" s="26" t="s">
        <v>1921</v>
      </c>
      <c r="AD330" s="26" t="s">
        <v>1922</v>
      </c>
      <c r="AE330" s="26" t="s">
        <v>1923</v>
      </c>
    </row>
    <row r="331" spans="1:31" s="5" customFormat="1" ht="35.1" customHeight="1" x14ac:dyDescent="0.25">
      <c r="A331" s="26">
        <v>8</v>
      </c>
      <c r="B331" s="27">
        <v>2023</v>
      </c>
      <c r="C331" s="26" t="s">
        <v>1924</v>
      </c>
      <c r="D331" s="26" t="s">
        <v>1925</v>
      </c>
      <c r="E331" s="26" t="s">
        <v>224</v>
      </c>
      <c r="F331" s="26" t="s">
        <v>350</v>
      </c>
      <c r="G331" s="26" t="s">
        <v>1926</v>
      </c>
      <c r="H331" s="28">
        <v>70.788200000000003</v>
      </c>
      <c r="I331" s="32" t="s">
        <v>1928</v>
      </c>
      <c r="J331" s="42" t="s">
        <v>4</v>
      </c>
      <c r="K331" s="42">
        <v>1</v>
      </c>
      <c r="L331" s="30">
        <v>44985</v>
      </c>
      <c r="M331" s="28">
        <v>0.64080000000000004</v>
      </c>
      <c r="N331" s="28">
        <v>4.4261999999999997</v>
      </c>
      <c r="O331" s="26">
        <v>2023</v>
      </c>
      <c r="P331" s="28">
        <v>6.1499999999999999E-2</v>
      </c>
      <c r="Q331" s="26">
        <v>2023</v>
      </c>
      <c r="R331" s="28"/>
      <c r="S331" s="26"/>
      <c r="T331" s="28">
        <v>0.64090000000000003</v>
      </c>
      <c r="U331" s="28">
        <v>0.64090000000000003</v>
      </c>
      <c r="V331" s="28"/>
      <c r="W331" s="28"/>
      <c r="X331" s="26"/>
      <c r="Y331" s="28"/>
      <c r="Z331" s="26"/>
      <c r="AA331" s="26"/>
      <c r="AB331" s="26"/>
      <c r="AC331" s="26"/>
      <c r="AD331" s="26"/>
      <c r="AE331" s="26"/>
    </row>
    <row r="332" spans="1:31" s="5" customFormat="1" ht="35.1" customHeight="1" x14ac:dyDescent="0.25">
      <c r="A332" s="26">
        <v>9</v>
      </c>
      <c r="B332" s="27">
        <v>2023</v>
      </c>
      <c r="C332" s="26" t="s">
        <v>666</v>
      </c>
      <c r="D332" s="26" t="s">
        <v>948</v>
      </c>
      <c r="E332" s="26" t="s">
        <v>1929</v>
      </c>
      <c r="F332" s="26" t="s">
        <v>763</v>
      </c>
      <c r="G332" s="26" t="s">
        <v>538</v>
      </c>
      <c r="H332" s="28">
        <v>64.73</v>
      </c>
      <c r="I332" s="32" t="s">
        <v>1930</v>
      </c>
      <c r="J332" s="42" t="s">
        <v>4</v>
      </c>
      <c r="K332" s="42">
        <v>1</v>
      </c>
      <c r="L332" s="30">
        <v>44999</v>
      </c>
      <c r="M332" s="28">
        <v>3.43</v>
      </c>
      <c r="N332" s="28">
        <v>0.39</v>
      </c>
      <c r="O332" s="26">
        <v>2023</v>
      </c>
      <c r="P332" s="28">
        <v>0.49</v>
      </c>
      <c r="Q332" s="26">
        <v>2023</v>
      </c>
      <c r="R332" s="28">
        <v>0.36</v>
      </c>
      <c r="S332" s="26">
        <v>2023</v>
      </c>
      <c r="T332" s="28">
        <v>8.17</v>
      </c>
      <c r="U332" s="28">
        <v>15.35</v>
      </c>
      <c r="V332" s="28"/>
      <c r="W332" s="28"/>
      <c r="X332" s="26"/>
      <c r="Y332" s="28">
        <v>7.18</v>
      </c>
      <c r="Z332" s="26">
        <v>2023</v>
      </c>
      <c r="AA332" s="26"/>
      <c r="AB332" s="26"/>
      <c r="AC332" s="26" t="s">
        <v>669</v>
      </c>
      <c r="AD332" s="26" t="s">
        <v>670</v>
      </c>
      <c r="AE332" s="26" t="s">
        <v>671</v>
      </c>
    </row>
    <row r="333" spans="1:31" s="5" customFormat="1" ht="35.1" customHeight="1" x14ac:dyDescent="0.25">
      <c r="A333" s="26">
        <v>10</v>
      </c>
      <c r="B333" s="27">
        <v>2023</v>
      </c>
      <c r="C333" s="26" t="s">
        <v>1931</v>
      </c>
      <c r="D333" s="26" t="s">
        <v>1932</v>
      </c>
      <c r="E333" s="26" t="s">
        <v>1933</v>
      </c>
      <c r="F333" s="26" t="s">
        <v>763</v>
      </c>
      <c r="G333" s="26" t="s">
        <v>538</v>
      </c>
      <c r="H333" s="28">
        <v>118.68</v>
      </c>
      <c r="I333" s="32" t="s">
        <v>1934</v>
      </c>
      <c r="J333" s="42" t="s">
        <v>4</v>
      </c>
      <c r="K333" s="42">
        <v>1</v>
      </c>
      <c r="L333" s="30">
        <v>44985</v>
      </c>
      <c r="M333" s="28"/>
      <c r="N333" s="28">
        <v>0.74</v>
      </c>
      <c r="O333" s="26">
        <v>2023</v>
      </c>
      <c r="P333" s="28">
        <v>1.92</v>
      </c>
      <c r="Q333" s="26" t="s">
        <v>1935</v>
      </c>
      <c r="R333" s="28"/>
      <c r="S333" s="26"/>
      <c r="T333" s="28">
        <v>53.9</v>
      </c>
      <c r="U333" s="28">
        <v>53.9</v>
      </c>
      <c r="V333" s="28"/>
      <c r="W333" s="28"/>
      <c r="X333" s="26"/>
      <c r="Y333" s="28"/>
      <c r="Z333" s="26"/>
      <c r="AA333" s="26"/>
      <c r="AB333" s="26"/>
      <c r="AC333" s="26"/>
      <c r="AD333" s="26"/>
      <c r="AE333" s="26"/>
    </row>
    <row r="334" spans="1:31" s="5" customFormat="1" ht="35.1" customHeight="1" x14ac:dyDescent="0.25">
      <c r="A334" s="26">
        <v>11</v>
      </c>
      <c r="B334" s="26">
        <v>2023</v>
      </c>
      <c r="C334" s="26" t="s">
        <v>1936</v>
      </c>
      <c r="D334" s="26" t="s">
        <v>1937</v>
      </c>
      <c r="E334" s="26" t="s">
        <v>711</v>
      </c>
      <c r="F334" s="26" t="s">
        <v>763</v>
      </c>
      <c r="G334" s="26" t="s">
        <v>538</v>
      </c>
      <c r="H334" s="28">
        <v>66.290000000000006</v>
      </c>
      <c r="I334" s="32" t="s">
        <v>1938</v>
      </c>
      <c r="J334" s="42" t="s">
        <v>4</v>
      </c>
      <c r="K334" s="42">
        <v>1</v>
      </c>
      <c r="L334" s="30">
        <v>45000</v>
      </c>
      <c r="M334" s="28"/>
      <c r="N334" s="28">
        <v>1.28</v>
      </c>
      <c r="O334" s="26">
        <v>2023</v>
      </c>
      <c r="P334" s="28">
        <v>0.28999999999999998</v>
      </c>
      <c r="Q334" s="26">
        <v>2023</v>
      </c>
      <c r="R334" s="28">
        <v>2.36</v>
      </c>
      <c r="S334" s="26">
        <v>2023</v>
      </c>
      <c r="T334" s="28">
        <v>10.8</v>
      </c>
      <c r="U334" s="28">
        <v>22.32</v>
      </c>
      <c r="V334" s="28"/>
      <c r="W334" s="28"/>
      <c r="X334" s="26"/>
      <c r="Y334" s="28">
        <v>11.52</v>
      </c>
      <c r="Z334" s="26">
        <v>2023</v>
      </c>
      <c r="AA334" s="26"/>
      <c r="AB334" s="26"/>
      <c r="AC334" s="26"/>
      <c r="AD334" s="26"/>
      <c r="AE334" s="26"/>
    </row>
    <row r="335" spans="1:31" s="5" customFormat="1" ht="35.1" customHeight="1" x14ac:dyDescent="0.25">
      <c r="A335" s="26">
        <v>12</v>
      </c>
      <c r="B335" s="26">
        <v>2023</v>
      </c>
      <c r="C335" s="26" t="s">
        <v>1939</v>
      </c>
      <c r="D335" s="26" t="s">
        <v>1940</v>
      </c>
      <c r="E335" s="26" t="s">
        <v>1364</v>
      </c>
      <c r="F335" s="26" t="s">
        <v>2</v>
      </c>
      <c r="G335" s="26" t="s">
        <v>538</v>
      </c>
      <c r="H335" s="28">
        <v>86.63</v>
      </c>
      <c r="I335" s="32" t="s">
        <v>1941</v>
      </c>
      <c r="J335" s="42" t="s">
        <v>4</v>
      </c>
      <c r="K335" s="42">
        <v>1</v>
      </c>
      <c r="L335" s="30">
        <v>44984</v>
      </c>
      <c r="M335" s="28">
        <v>0.86</v>
      </c>
      <c r="N335" s="28">
        <v>11.9</v>
      </c>
      <c r="O335" s="26">
        <v>2023</v>
      </c>
      <c r="P335" s="28">
        <v>1.23</v>
      </c>
      <c r="Q335" s="26" t="s">
        <v>1895</v>
      </c>
      <c r="R335" s="28">
        <v>1.3</v>
      </c>
      <c r="S335" s="26">
        <v>2023</v>
      </c>
      <c r="T335" s="28">
        <v>1.36</v>
      </c>
      <c r="U335" s="28">
        <v>3.24</v>
      </c>
      <c r="V335" s="28"/>
      <c r="W335" s="28"/>
      <c r="X335" s="26"/>
      <c r="Y335" s="28">
        <v>1.89</v>
      </c>
      <c r="Z335" s="26">
        <v>2023</v>
      </c>
      <c r="AA335" s="26"/>
      <c r="AB335" s="26"/>
      <c r="AC335" s="26" t="s">
        <v>1942</v>
      </c>
      <c r="AD335" s="26" t="s">
        <v>1943</v>
      </c>
      <c r="AE335" s="26" t="s">
        <v>1944</v>
      </c>
    </row>
    <row r="336" spans="1:31" s="5" customFormat="1" ht="35.1" customHeight="1" x14ac:dyDescent="0.25">
      <c r="A336" s="26">
        <v>13</v>
      </c>
      <c r="B336" s="26">
        <v>2023</v>
      </c>
      <c r="C336" s="26" t="s">
        <v>1948</v>
      </c>
      <c r="D336" s="26" t="s">
        <v>1947</v>
      </c>
      <c r="E336" s="26" t="s">
        <v>1946</v>
      </c>
      <c r="F336" s="26" t="s">
        <v>763</v>
      </c>
      <c r="G336" s="26" t="s">
        <v>538</v>
      </c>
      <c r="H336" s="28">
        <v>154.47730000000001</v>
      </c>
      <c r="I336" s="32" t="s">
        <v>1945</v>
      </c>
      <c r="J336" s="42" t="s">
        <v>4</v>
      </c>
      <c r="K336" s="42">
        <v>1</v>
      </c>
      <c r="L336" s="30">
        <v>44985</v>
      </c>
      <c r="M336" s="28">
        <v>1.0724</v>
      </c>
      <c r="N336" s="28">
        <v>4.6818</v>
      </c>
      <c r="O336" s="26">
        <v>2023</v>
      </c>
      <c r="P336" s="28">
        <v>0.51349999999999996</v>
      </c>
      <c r="Q336" s="26">
        <v>2023</v>
      </c>
      <c r="R336" s="28"/>
      <c r="S336" s="26"/>
      <c r="T336" s="28">
        <v>42.424399999999999</v>
      </c>
      <c r="U336" s="28">
        <v>48.954799999999999</v>
      </c>
      <c r="V336" s="28"/>
      <c r="W336" s="28"/>
      <c r="X336" s="26"/>
      <c r="Y336" s="28">
        <v>6.5304000000000002</v>
      </c>
      <c r="Z336" s="26">
        <v>2023</v>
      </c>
      <c r="AA336" s="26"/>
      <c r="AB336" s="26"/>
      <c r="AC336" s="26"/>
      <c r="AD336" s="26"/>
      <c r="AE336" s="26"/>
    </row>
    <row r="337" spans="1:31" s="5" customFormat="1" ht="35.1" customHeight="1" x14ac:dyDescent="0.25">
      <c r="A337" s="26">
        <v>14</v>
      </c>
      <c r="B337" s="26">
        <v>2023</v>
      </c>
      <c r="C337" s="26" t="s">
        <v>1952</v>
      </c>
      <c r="D337" s="26" t="s">
        <v>1949</v>
      </c>
      <c r="E337" s="26" t="s">
        <v>1950</v>
      </c>
      <c r="F337" s="26" t="s">
        <v>18</v>
      </c>
      <c r="G337" s="26" t="s">
        <v>538</v>
      </c>
      <c r="H337" s="28">
        <v>64.489999999999995</v>
      </c>
      <c r="I337" s="32" t="s">
        <v>1951</v>
      </c>
      <c r="J337" s="42" t="s">
        <v>4</v>
      </c>
      <c r="K337" s="42">
        <v>1</v>
      </c>
      <c r="L337" s="30">
        <v>44981</v>
      </c>
      <c r="M337" s="28"/>
      <c r="N337" s="28">
        <v>0.85</v>
      </c>
      <c r="O337" s="26">
        <v>2022</v>
      </c>
      <c r="P337" s="28">
        <v>0.5</v>
      </c>
      <c r="Q337" s="26">
        <v>2022</v>
      </c>
      <c r="R337" s="28"/>
      <c r="S337" s="26"/>
      <c r="T337" s="28">
        <v>21.6</v>
      </c>
      <c r="U337" s="28">
        <v>23.14</v>
      </c>
      <c r="V337" s="28"/>
      <c r="W337" s="28"/>
      <c r="X337" s="26"/>
      <c r="Y337" s="28">
        <v>1.54</v>
      </c>
      <c r="Z337" s="26">
        <v>2022</v>
      </c>
      <c r="AA337" s="26"/>
      <c r="AB337" s="26"/>
      <c r="AC337" s="26" t="s">
        <v>369</v>
      </c>
      <c r="AD337" s="26" t="s">
        <v>370</v>
      </c>
      <c r="AE337" s="26" t="s">
        <v>371</v>
      </c>
    </row>
    <row r="338" spans="1:31" s="5" customFormat="1" ht="35.1" customHeight="1" x14ac:dyDescent="0.25">
      <c r="A338" s="26">
        <v>15</v>
      </c>
      <c r="B338" s="26">
        <v>2023</v>
      </c>
      <c r="C338" s="26" t="s">
        <v>1953</v>
      </c>
      <c r="D338" s="26" t="s">
        <v>1954</v>
      </c>
      <c r="E338" s="26" t="s">
        <v>1955</v>
      </c>
      <c r="F338" s="26" t="s">
        <v>350</v>
      </c>
      <c r="G338" s="26"/>
      <c r="H338" s="28">
        <v>558.82000000000005</v>
      </c>
      <c r="I338" s="32" t="s">
        <v>1956</v>
      </c>
      <c r="J338" s="36" t="s">
        <v>64</v>
      </c>
      <c r="K338" s="42">
        <v>1</v>
      </c>
      <c r="L338" s="30">
        <v>45016</v>
      </c>
      <c r="M338" s="28">
        <v>23.97</v>
      </c>
      <c r="N338" s="28">
        <v>1.24</v>
      </c>
      <c r="O338" s="26">
        <v>2023</v>
      </c>
      <c r="P338" s="28">
        <v>0.15</v>
      </c>
      <c r="Q338" s="26">
        <v>2023</v>
      </c>
      <c r="R338" s="28">
        <v>2.74</v>
      </c>
      <c r="S338" s="26">
        <v>2023</v>
      </c>
      <c r="T338" s="28">
        <v>327.95</v>
      </c>
      <c r="U338" s="28">
        <v>374.89</v>
      </c>
      <c r="V338" s="28"/>
      <c r="W338" s="28"/>
      <c r="X338" s="26"/>
      <c r="Y338" s="28">
        <v>46.94</v>
      </c>
      <c r="Z338" s="26">
        <v>2023</v>
      </c>
      <c r="AA338" s="26"/>
      <c r="AB338" s="26"/>
      <c r="AC338" s="26"/>
      <c r="AD338" s="26"/>
      <c r="AE338" s="26"/>
    </row>
    <row r="339" spans="1:31" s="5" customFormat="1" ht="35.1" customHeight="1" x14ac:dyDescent="0.25">
      <c r="A339" s="26">
        <v>16</v>
      </c>
      <c r="B339" s="26">
        <v>2023</v>
      </c>
      <c r="C339" s="26" t="s">
        <v>1961</v>
      </c>
      <c r="D339" s="26" t="s">
        <v>1962</v>
      </c>
      <c r="E339" s="26" t="s">
        <v>109</v>
      </c>
      <c r="F339" s="26" t="s">
        <v>63</v>
      </c>
      <c r="G339" s="26"/>
      <c r="H339" s="28">
        <v>44.42</v>
      </c>
      <c r="I339" s="32" t="s">
        <v>1963</v>
      </c>
      <c r="J339" s="42" t="s">
        <v>4</v>
      </c>
      <c r="K339" s="42">
        <v>1</v>
      </c>
      <c r="L339" s="30">
        <v>44992</v>
      </c>
      <c r="M339" s="28">
        <v>1.06</v>
      </c>
      <c r="N339" s="28">
        <v>0.61</v>
      </c>
      <c r="O339" s="26">
        <v>2023</v>
      </c>
      <c r="P339" s="28">
        <v>0.37</v>
      </c>
      <c r="Q339" s="26">
        <v>2023</v>
      </c>
      <c r="R339" s="28">
        <v>3.18</v>
      </c>
      <c r="S339" s="26">
        <v>2023</v>
      </c>
      <c r="T339" s="28">
        <v>7.3</v>
      </c>
      <c r="U339" s="28">
        <v>25.95</v>
      </c>
      <c r="V339" s="28"/>
      <c r="W339" s="28"/>
      <c r="X339" s="26"/>
      <c r="Y339" s="28">
        <v>18.649999999999999</v>
      </c>
      <c r="Z339" s="26">
        <v>2023</v>
      </c>
      <c r="AA339" s="26"/>
      <c r="AB339" s="26"/>
      <c r="AC339" s="26" t="s">
        <v>1964</v>
      </c>
      <c r="AD339" s="26" t="s">
        <v>1965</v>
      </c>
      <c r="AE339" s="26" t="s">
        <v>1966</v>
      </c>
    </row>
    <row r="340" spans="1:31" s="5" customFormat="1" ht="35.1" customHeight="1" x14ac:dyDescent="0.25">
      <c r="A340" s="26">
        <v>17</v>
      </c>
      <c r="B340" s="26">
        <v>2023</v>
      </c>
      <c r="C340" s="26" t="s">
        <v>2022</v>
      </c>
      <c r="D340" s="26" t="s">
        <v>2023</v>
      </c>
      <c r="E340" s="26" t="s">
        <v>2024</v>
      </c>
      <c r="F340" s="26" t="s">
        <v>2</v>
      </c>
      <c r="G340" s="26" t="s">
        <v>538</v>
      </c>
      <c r="H340" s="28">
        <v>54.77</v>
      </c>
      <c r="I340" s="32" t="s">
        <v>2025</v>
      </c>
      <c r="J340" s="42" t="s">
        <v>4</v>
      </c>
      <c r="K340" s="42">
        <v>1</v>
      </c>
      <c r="L340" s="30">
        <v>45054</v>
      </c>
      <c r="M340" s="28"/>
      <c r="N340" s="28">
        <v>0.21</v>
      </c>
      <c r="O340" s="26">
        <v>2023</v>
      </c>
      <c r="P340" s="28">
        <v>1.1299999999999999</v>
      </c>
      <c r="Q340" s="26" t="s">
        <v>1878</v>
      </c>
      <c r="R340" s="28">
        <v>2.12</v>
      </c>
      <c r="S340" s="26">
        <v>2023</v>
      </c>
      <c r="T340" s="28"/>
      <c r="U340" s="28">
        <v>4.72</v>
      </c>
      <c r="V340" s="28"/>
      <c r="W340" s="28"/>
      <c r="X340" s="26"/>
      <c r="Y340" s="28">
        <v>4.72</v>
      </c>
      <c r="Z340" s="26">
        <v>2023</v>
      </c>
      <c r="AA340" s="26"/>
      <c r="AB340" s="26"/>
      <c r="AC340" s="26" t="s">
        <v>2026</v>
      </c>
      <c r="AD340" s="26" t="s">
        <v>2027</v>
      </c>
      <c r="AE340" s="26" t="s">
        <v>2028</v>
      </c>
    </row>
    <row r="341" spans="1:31" s="5" customFormat="1" ht="35.1" customHeight="1" x14ac:dyDescent="0.25">
      <c r="A341" s="26">
        <v>18</v>
      </c>
      <c r="B341" s="26">
        <v>2023</v>
      </c>
      <c r="C341" s="26" t="s">
        <v>1967</v>
      </c>
      <c r="D341" s="26" t="s">
        <v>1968</v>
      </c>
      <c r="E341" s="26" t="s">
        <v>490</v>
      </c>
      <c r="F341" s="26" t="s">
        <v>150</v>
      </c>
      <c r="G341" s="26"/>
      <c r="H341" s="28">
        <v>45.53</v>
      </c>
      <c r="I341" s="32" t="s">
        <v>1969</v>
      </c>
      <c r="J341" s="42" t="s">
        <v>4</v>
      </c>
      <c r="K341" s="42">
        <v>1</v>
      </c>
      <c r="L341" s="30">
        <v>44965</v>
      </c>
      <c r="M341" s="28">
        <v>2.76</v>
      </c>
      <c r="N341" s="28">
        <v>1.19</v>
      </c>
      <c r="O341" s="26">
        <v>2023</v>
      </c>
      <c r="P341" s="28">
        <v>0.11</v>
      </c>
      <c r="Q341" s="26">
        <v>2023</v>
      </c>
      <c r="R341" s="28">
        <v>5.25</v>
      </c>
      <c r="S341" s="26">
        <v>2023</v>
      </c>
      <c r="T341" s="28">
        <v>3.68</v>
      </c>
      <c r="U341" s="28">
        <v>35.99</v>
      </c>
      <c r="V341" s="28"/>
      <c r="W341" s="59"/>
      <c r="X341" s="26"/>
      <c r="Y341" s="28">
        <v>32.31</v>
      </c>
      <c r="Z341" s="26">
        <v>2023</v>
      </c>
      <c r="AA341" s="26"/>
      <c r="AB341" s="26"/>
      <c r="AC341" s="26" t="s">
        <v>1970</v>
      </c>
      <c r="AD341" s="26" t="s">
        <v>1971</v>
      </c>
      <c r="AE341" s="26" t="s">
        <v>1972</v>
      </c>
    </row>
    <row r="342" spans="1:31" s="5" customFormat="1" ht="35.1" customHeight="1" x14ac:dyDescent="0.25">
      <c r="A342" s="26">
        <v>19</v>
      </c>
      <c r="B342" s="26">
        <v>2023</v>
      </c>
      <c r="C342" s="26" t="s">
        <v>1986</v>
      </c>
      <c r="D342" s="26" t="s">
        <v>1987</v>
      </c>
      <c r="E342" s="26" t="s">
        <v>1973</v>
      </c>
      <c r="F342" s="26" t="s">
        <v>218</v>
      </c>
      <c r="G342" s="26"/>
      <c r="H342" s="28">
        <v>245.4</v>
      </c>
      <c r="I342" s="32" t="s">
        <v>1974</v>
      </c>
      <c r="J342" s="42" t="s">
        <v>4</v>
      </c>
      <c r="K342" s="42">
        <v>1</v>
      </c>
      <c r="L342" s="30">
        <v>44956</v>
      </c>
      <c r="M342" s="28">
        <v>10.98</v>
      </c>
      <c r="N342" s="28">
        <v>8.42</v>
      </c>
      <c r="O342" s="26">
        <v>2023</v>
      </c>
      <c r="P342" s="28">
        <v>4.96</v>
      </c>
      <c r="Q342" s="26" t="s">
        <v>1842</v>
      </c>
      <c r="R342" s="28">
        <v>0.99</v>
      </c>
      <c r="S342" s="26">
        <v>2023</v>
      </c>
      <c r="T342" s="28">
        <v>87.58</v>
      </c>
      <c r="U342" s="28">
        <v>109.88</v>
      </c>
      <c r="V342" s="28"/>
      <c r="W342" s="28"/>
      <c r="X342" s="26"/>
      <c r="Y342" s="28">
        <v>22.3</v>
      </c>
      <c r="Z342" s="26">
        <v>2023</v>
      </c>
      <c r="AA342" s="26"/>
      <c r="AB342" s="26"/>
      <c r="AC342" s="26" t="s">
        <v>1975</v>
      </c>
      <c r="AD342" s="26" t="s">
        <v>1976</v>
      </c>
      <c r="AE342" s="26" t="s">
        <v>1977</v>
      </c>
    </row>
    <row r="343" spans="1:31" s="5" customFormat="1" ht="35.1" customHeight="1" x14ac:dyDescent="0.25">
      <c r="A343" s="26">
        <v>20</v>
      </c>
      <c r="B343" s="26">
        <v>2023</v>
      </c>
      <c r="C343" s="26" t="s">
        <v>1978</v>
      </c>
      <c r="D343" s="26" t="s">
        <v>1979</v>
      </c>
      <c r="E343" s="26" t="s">
        <v>1980</v>
      </c>
      <c r="F343" s="26" t="s">
        <v>1487</v>
      </c>
      <c r="G343" s="26" t="s">
        <v>1981</v>
      </c>
      <c r="H343" s="28">
        <v>107.03</v>
      </c>
      <c r="I343" s="32" t="s">
        <v>1982</v>
      </c>
      <c r="J343" s="42" t="s">
        <v>4</v>
      </c>
      <c r="K343" s="42">
        <v>1</v>
      </c>
      <c r="L343" s="30">
        <v>44957</v>
      </c>
      <c r="M343" s="28">
        <v>5.91</v>
      </c>
      <c r="N343" s="28"/>
      <c r="O343" s="26"/>
      <c r="P343" s="28">
        <v>0.22</v>
      </c>
      <c r="Q343" s="26">
        <v>2023</v>
      </c>
      <c r="R343" s="28"/>
      <c r="S343" s="26"/>
      <c r="T343" s="28">
        <v>56.57</v>
      </c>
      <c r="U343" s="28">
        <v>65.989999999999995</v>
      </c>
      <c r="V343" s="28"/>
      <c r="W343" s="28"/>
      <c r="X343" s="26"/>
      <c r="Y343" s="28">
        <v>9.42</v>
      </c>
      <c r="Z343" s="26">
        <v>2023</v>
      </c>
      <c r="AA343" s="26"/>
      <c r="AB343" s="26"/>
      <c r="AC343" s="26" t="s">
        <v>1983</v>
      </c>
      <c r="AD343" s="26" t="s">
        <v>1984</v>
      </c>
      <c r="AE343" s="26" t="s">
        <v>1985</v>
      </c>
    </row>
    <row r="344" spans="1:31" s="5" customFormat="1" ht="35.1" customHeight="1" x14ac:dyDescent="0.25">
      <c r="A344" s="26">
        <v>21</v>
      </c>
      <c r="B344" s="26">
        <v>2023</v>
      </c>
      <c r="C344" s="26" t="s">
        <v>1988</v>
      </c>
      <c r="D344" s="26" t="s">
        <v>1989</v>
      </c>
      <c r="E344" s="26" t="s">
        <v>1990</v>
      </c>
      <c r="F344" s="26" t="s">
        <v>10</v>
      </c>
      <c r="G344" s="26"/>
      <c r="H344" s="28">
        <v>5431.36</v>
      </c>
      <c r="I344" s="32" t="s">
        <v>1991</v>
      </c>
      <c r="J344" s="42" t="s">
        <v>64</v>
      </c>
      <c r="K344" s="42">
        <v>1</v>
      </c>
      <c r="L344" s="30">
        <v>45035</v>
      </c>
      <c r="M344" s="28">
        <v>241.72</v>
      </c>
      <c r="N344" s="28">
        <v>74.2</v>
      </c>
      <c r="O344" s="26">
        <v>2023</v>
      </c>
      <c r="P344" s="28">
        <v>204.77</v>
      </c>
      <c r="Q344" s="26" t="s">
        <v>1842</v>
      </c>
      <c r="R344" s="28"/>
      <c r="S344" s="26"/>
      <c r="T344" s="28">
        <v>2748.64</v>
      </c>
      <c r="U344" s="28">
        <v>2717.01</v>
      </c>
      <c r="V344" s="28"/>
      <c r="W344" s="28"/>
      <c r="X344" s="26"/>
      <c r="Y344" s="28">
        <v>8.83</v>
      </c>
      <c r="Z344" s="26">
        <v>2023</v>
      </c>
      <c r="AA344" s="26"/>
      <c r="AB344" s="26"/>
      <c r="AC344" s="26"/>
      <c r="AD344" s="26"/>
      <c r="AE344" s="26"/>
    </row>
    <row r="345" spans="1:31" s="5" customFormat="1" ht="35.1" customHeight="1" x14ac:dyDescent="0.25">
      <c r="A345" s="26">
        <v>22</v>
      </c>
      <c r="B345" s="26">
        <v>2023</v>
      </c>
      <c r="C345" s="26" t="s">
        <v>1992</v>
      </c>
      <c r="D345" s="26" t="s">
        <v>1993</v>
      </c>
      <c r="E345" s="26" t="s">
        <v>1994</v>
      </c>
      <c r="F345" s="26" t="s">
        <v>140</v>
      </c>
      <c r="G345" s="26"/>
      <c r="H345" s="28">
        <v>125.48</v>
      </c>
      <c r="I345" s="32" t="s">
        <v>1995</v>
      </c>
      <c r="J345" s="42" t="s">
        <v>4</v>
      </c>
      <c r="K345" s="42">
        <v>1</v>
      </c>
      <c r="L345" s="30">
        <v>45035</v>
      </c>
      <c r="M345" s="28">
        <v>4.7</v>
      </c>
      <c r="N345" s="28"/>
      <c r="O345" s="26"/>
      <c r="P345" s="28">
        <v>0.65</v>
      </c>
      <c r="Q345" s="26">
        <v>2023</v>
      </c>
      <c r="R345" s="28">
        <v>0.63</v>
      </c>
      <c r="S345" s="26">
        <v>2023</v>
      </c>
      <c r="T345" s="28">
        <v>29.86</v>
      </c>
      <c r="U345" s="28">
        <v>100.46</v>
      </c>
      <c r="V345" s="28"/>
      <c r="W345" s="28"/>
      <c r="X345" s="26"/>
      <c r="Y345" s="28">
        <v>70.599999999999994</v>
      </c>
      <c r="Z345" s="26">
        <v>2023</v>
      </c>
      <c r="AA345" s="26"/>
      <c r="AB345" s="26"/>
      <c r="AC345" s="26" t="s">
        <v>1996</v>
      </c>
      <c r="AD345" s="26" t="s">
        <v>1997</v>
      </c>
      <c r="AE345" s="26" t="s">
        <v>1998</v>
      </c>
    </row>
    <row r="346" spans="1:31" s="5" customFormat="1" ht="35.1" customHeight="1" x14ac:dyDescent="0.25">
      <c r="A346" s="26">
        <v>23</v>
      </c>
      <c r="B346" s="26">
        <v>2023</v>
      </c>
      <c r="C346" s="26" t="s">
        <v>1999</v>
      </c>
      <c r="D346" s="26" t="s">
        <v>2000</v>
      </c>
      <c r="E346" s="26" t="s">
        <v>2001</v>
      </c>
      <c r="F346" s="26" t="s">
        <v>1487</v>
      </c>
      <c r="G346" s="26" t="s">
        <v>1981</v>
      </c>
      <c r="H346" s="28">
        <v>64.239999999999995</v>
      </c>
      <c r="I346" s="32" t="s">
        <v>2488</v>
      </c>
      <c r="J346" s="42" t="s">
        <v>4</v>
      </c>
      <c r="K346" s="42">
        <v>1</v>
      </c>
      <c r="L346" s="30">
        <v>45020</v>
      </c>
      <c r="M346" s="28"/>
      <c r="N346" s="28">
        <v>4.55</v>
      </c>
      <c r="O346" s="26">
        <v>2023</v>
      </c>
      <c r="P346" s="28">
        <v>1.03</v>
      </c>
      <c r="Q346" s="26" t="s">
        <v>1878</v>
      </c>
      <c r="R346" s="28">
        <v>0.86</v>
      </c>
      <c r="S346" s="26">
        <v>2023</v>
      </c>
      <c r="T346" s="28">
        <v>3.04</v>
      </c>
      <c r="U346" s="28">
        <v>24.68</v>
      </c>
      <c r="V346" s="28"/>
      <c r="W346" s="28"/>
      <c r="X346" s="26"/>
      <c r="Y346" s="28">
        <v>21.64</v>
      </c>
      <c r="Z346" s="26">
        <v>2023</v>
      </c>
      <c r="AA346" s="26"/>
      <c r="AB346" s="26"/>
      <c r="AC346" s="26" t="s">
        <v>2002</v>
      </c>
      <c r="AD346" s="26" t="s">
        <v>2003</v>
      </c>
      <c r="AE346" s="26" t="s">
        <v>2004</v>
      </c>
    </row>
    <row r="347" spans="1:31" s="5" customFormat="1" ht="35.1" customHeight="1" x14ac:dyDescent="0.25">
      <c r="A347" s="26">
        <v>24</v>
      </c>
      <c r="B347" s="26">
        <v>2023</v>
      </c>
      <c r="C347" s="26" t="s">
        <v>2005</v>
      </c>
      <c r="D347" s="26" t="s">
        <v>2006</v>
      </c>
      <c r="E347" s="26" t="s">
        <v>1090</v>
      </c>
      <c r="F347" s="26" t="s">
        <v>350</v>
      </c>
      <c r="G347" s="26" t="s">
        <v>2007</v>
      </c>
      <c r="H347" s="28">
        <v>49.68</v>
      </c>
      <c r="I347" s="32" t="s">
        <v>2008</v>
      </c>
      <c r="J347" s="42" t="s">
        <v>4</v>
      </c>
      <c r="K347" s="42">
        <v>1</v>
      </c>
      <c r="L347" s="30">
        <v>45055</v>
      </c>
      <c r="M347" s="28">
        <v>2.91</v>
      </c>
      <c r="N347" s="28">
        <v>1.19</v>
      </c>
      <c r="O347" s="26">
        <v>2023</v>
      </c>
      <c r="P347" s="28">
        <v>0.17</v>
      </c>
      <c r="Q347" s="26">
        <v>2023</v>
      </c>
      <c r="R347" s="28">
        <v>2.73</v>
      </c>
      <c r="S347" s="26">
        <v>2023</v>
      </c>
      <c r="T347" s="28">
        <v>4.2</v>
      </c>
      <c r="U347" s="28">
        <v>30.6</v>
      </c>
      <c r="V347" s="28"/>
      <c r="W347" s="28"/>
      <c r="X347" s="26"/>
      <c r="Y347" s="28">
        <v>26.4</v>
      </c>
      <c r="Z347" s="26">
        <v>2023</v>
      </c>
      <c r="AA347" s="26"/>
      <c r="AB347" s="26"/>
      <c r="AC347" s="26" t="s">
        <v>2009</v>
      </c>
      <c r="AD347" s="26" t="s">
        <v>2010</v>
      </c>
      <c r="AE347" s="26" t="s">
        <v>2011</v>
      </c>
    </row>
    <row r="348" spans="1:31" s="5" customFormat="1" ht="35.1" customHeight="1" x14ac:dyDescent="0.25">
      <c r="A348" s="26">
        <v>25</v>
      </c>
      <c r="B348" s="26">
        <v>2023</v>
      </c>
      <c r="C348" s="26" t="s">
        <v>2012</v>
      </c>
      <c r="D348" s="26" t="s">
        <v>2013</v>
      </c>
      <c r="E348" s="26" t="s">
        <v>1128</v>
      </c>
      <c r="F348" s="26" t="s">
        <v>63</v>
      </c>
      <c r="G348" s="26" t="s">
        <v>2014</v>
      </c>
      <c r="H348" s="28">
        <v>60.08</v>
      </c>
      <c r="I348" s="32" t="s">
        <v>2015</v>
      </c>
      <c r="J348" s="42" t="s">
        <v>4</v>
      </c>
      <c r="K348" s="42">
        <v>1</v>
      </c>
      <c r="L348" s="30">
        <v>44992</v>
      </c>
      <c r="M348" s="28">
        <v>4.5</v>
      </c>
      <c r="N348" s="28"/>
      <c r="O348" s="26"/>
      <c r="P348" s="28"/>
      <c r="Q348" s="26"/>
      <c r="R348" s="28"/>
      <c r="S348" s="26"/>
      <c r="T348" s="28">
        <v>4.5</v>
      </c>
      <c r="U348" s="28">
        <v>48.07</v>
      </c>
      <c r="V348" s="28"/>
      <c r="W348" s="28"/>
      <c r="X348" s="26"/>
      <c r="Y348" s="28">
        <v>43.57</v>
      </c>
      <c r="Z348" s="26">
        <v>2023</v>
      </c>
      <c r="AA348" s="26"/>
      <c r="AB348" s="26"/>
      <c r="AC348" s="26"/>
      <c r="AD348" s="26"/>
      <c r="AE348" s="26"/>
    </row>
    <row r="349" spans="1:31" s="5" customFormat="1" ht="35.1" customHeight="1" x14ac:dyDescent="0.25">
      <c r="A349" s="26">
        <v>26</v>
      </c>
      <c r="B349" s="26">
        <v>2023</v>
      </c>
      <c r="C349" s="26" t="s">
        <v>2016</v>
      </c>
      <c r="D349" s="26" t="s">
        <v>2017</v>
      </c>
      <c r="E349" s="26" t="s">
        <v>2018</v>
      </c>
      <c r="F349" s="26" t="s">
        <v>2</v>
      </c>
      <c r="G349" s="26" t="s">
        <v>1699</v>
      </c>
      <c r="H349" s="28">
        <v>81.430000000000007</v>
      </c>
      <c r="I349" s="32" t="s">
        <v>2019</v>
      </c>
      <c r="J349" s="42" t="s">
        <v>4</v>
      </c>
      <c r="K349" s="42">
        <v>1</v>
      </c>
      <c r="L349" s="30">
        <v>44999</v>
      </c>
      <c r="M349" s="28"/>
      <c r="N349" s="28">
        <v>2.11</v>
      </c>
      <c r="O349" s="26">
        <v>2023</v>
      </c>
      <c r="P349" s="28">
        <v>0.97</v>
      </c>
      <c r="Q349" s="26" t="s">
        <v>1878</v>
      </c>
      <c r="R349" s="28"/>
      <c r="S349" s="26"/>
      <c r="T349" s="28">
        <v>14.1</v>
      </c>
      <c r="U349" s="28">
        <v>14.1</v>
      </c>
      <c r="V349" s="28"/>
      <c r="W349" s="28"/>
      <c r="X349" s="26"/>
      <c r="Y349" s="28"/>
      <c r="Z349" s="26"/>
      <c r="AA349" s="26"/>
      <c r="AB349" s="26"/>
      <c r="AC349" s="26">
        <v>20020009230348</v>
      </c>
      <c r="AD349" s="26" t="s">
        <v>2020</v>
      </c>
      <c r="AE349" s="26" t="s">
        <v>2021</v>
      </c>
    </row>
    <row r="350" spans="1:31" s="5" customFormat="1" ht="35.1" customHeight="1" x14ac:dyDescent="0.25">
      <c r="A350" s="26">
        <v>27</v>
      </c>
      <c r="B350" s="26">
        <v>2023</v>
      </c>
      <c r="C350" s="26" t="s">
        <v>2029</v>
      </c>
      <c r="D350" s="26" t="s">
        <v>2030</v>
      </c>
      <c r="E350" s="26" t="s">
        <v>2031</v>
      </c>
      <c r="F350" s="26" t="s">
        <v>1487</v>
      </c>
      <c r="G350" s="26" t="s">
        <v>1833</v>
      </c>
      <c r="H350" s="28">
        <v>65.309899999999999</v>
      </c>
      <c r="I350" s="32" t="s">
        <v>2032</v>
      </c>
      <c r="J350" s="42" t="s">
        <v>4</v>
      </c>
      <c r="K350" s="42">
        <v>1</v>
      </c>
      <c r="L350" s="30">
        <v>45057</v>
      </c>
      <c r="M350" s="28"/>
      <c r="N350" s="28">
        <v>0.68</v>
      </c>
      <c r="O350" s="26">
        <v>2023</v>
      </c>
      <c r="P350" s="28">
        <v>0.13</v>
      </c>
      <c r="Q350" s="26">
        <v>2023</v>
      </c>
      <c r="R350" s="28"/>
      <c r="S350" s="26"/>
      <c r="T350" s="28">
        <v>4.04</v>
      </c>
      <c r="U350" s="28"/>
      <c r="V350" s="28"/>
      <c r="W350" s="28"/>
      <c r="X350" s="26"/>
      <c r="Y350" s="28"/>
      <c r="Z350" s="26"/>
      <c r="AA350" s="26"/>
      <c r="AB350" s="26"/>
      <c r="AC350" s="26" t="s">
        <v>2033</v>
      </c>
      <c r="AD350" s="26" t="s">
        <v>2034</v>
      </c>
      <c r="AE350" s="26" t="s">
        <v>2035</v>
      </c>
    </row>
    <row r="351" spans="1:31" s="5" customFormat="1" ht="35.1" customHeight="1" x14ac:dyDescent="0.25">
      <c r="A351" s="26">
        <v>28</v>
      </c>
      <c r="B351" s="26">
        <v>2023</v>
      </c>
      <c r="C351" s="26" t="s">
        <v>2036</v>
      </c>
      <c r="D351" s="26" t="s">
        <v>2037</v>
      </c>
      <c r="E351" s="26" t="s">
        <v>2038</v>
      </c>
      <c r="F351" s="26" t="s">
        <v>63</v>
      </c>
      <c r="G351" s="26"/>
      <c r="H351" s="28">
        <v>147.5557</v>
      </c>
      <c r="I351" s="32" t="s">
        <v>2039</v>
      </c>
      <c r="J351" s="42" t="s">
        <v>4</v>
      </c>
      <c r="K351" s="42">
        <v>3</v>
      </c>
      <c r="L351" s="30">
        <v>45055</v>
      </c>
      <c r="M351" s="28"/>
      <c r="N351" s="28"/>
      <c r="O351" s="26"/>
      <c r="P351" s="28"/>
      <c r="Q351" s="26"/>
      <c r="R351" s="28">
        <v>4.5999999999999996</v>
      </c>
      <c r="S351" s="26">
        <v>2023</v>
      </c>
      <c r="T351" s="28">
        <v>109.48</v>
      </c>
      <c r="U351" s="28">
        <v>117.82</v>
      </c>
      <c r="V351" s="28"/>
      <c r="W351" s="28"/>
      <c r="X351" s="26"/>
      <c r="Y351" s="28">
        <v>8.34</v>
      </c>
      <c r="Z351" s="26">
        <v>2023</v>
      </c>
      <c r="AA351" s="26"/>
      <c r="AB351" s="26"/>
      <c r="AC351" s="26" t="s">
        <v>2040</v>
      </c>
      <c r="AD351" s="26" t="s">
        <v>2041</v>
      </c>
      <c r="AE351" s="26" t="s">
        <v>2042</v>
      </c>
    </row>
    <row r="352" spans="1:31" s="5" customFormat="1" ht="35.1" customHeight="1" x14ac:dyDescent="0.25">
      <c r="A352" s="26">
        <v>29</v>
      </c>
      <c r="B352" s="26">
        <v>2023</v>
      </c>
      <c r="C352" s="26" t="s">
        <v>2043</v>
      </c>
      <c r="D352" s="26" t="s">
        <v>2044</v>
      </c>
      <c r="E352" s="26" t="s">
        <v>224</v>
      </c>
      <c r="F352" s="26" t="s">
        <v>63</v>
      </c>
      <c r="G352" s="26"/>
      <c r="H352" s="28">
        <v>98.87</v>
      </c>
      <c r="I352" s="32" t="s">
        <v>2045</v>
      </c>
      <c r="J352" s="42" t="s">
        <v>4</v>
      </c>
      <c r="K352" s="42">
        <v>2</v>
      </c>
      <c r="L352" s="30">
        <v>45100</v>
      </c>
      <c r="M352" s="28"/>
      <c r="N352" s="28">
        <v>2.0099999999999998</v>
      </c>
      <c r="O352" s="26">
        <v>2023</v>
      </c>
      <c r="P352" s="28"/>
      <c r="Q352" s="26"/>
      <c r="R352" s="28">
        <v>6.44</v>
      </c>
      <c r="S352" s="26">
        <v>2023</v>
      </c>
      <c r="T352" s="28">
        <v>51.3</v>
      </c>
      <c r="U352" s="28"/>
      <c r="V352" s="28"/>
      <c r="W352" s="28"/>
      <c r="X352" s="26"/>
      <c r="Y352" s="28">
        <v>27.79</v>
      </c>
      <c r="Z352" s="26">
        <v>2023</v>
      </c>
      <c r="AA352" s="26"/>
      <c r="AB352" s="26"/>
      <c r="AC352" s="26" t="s">
        <v>2046</v>
      </c>
      <c r="AD352" s="26" t="s">
        <v>2047</v>
      </c>
      <c r="AE352" s="26" t="s">
        <v>2048</v>
      </c>
    </row>
    <row r="353" spans="1:31" s="5" customFormat="1" ht="35.1" customHeight="1" x14ac:dyDescent="0.25">
      <c r="A353" s="26">
        <v>30</v>
      </c>
      <c r="B353" s="26">
        <v>2023</v>
      </c>
      <c r="C353" s="26" t="s">
        <v>2049</v>
      </c>
      <c r="D353" s="26" t="s">
        <v>2050</v>
      </c>
      <c r="E353" s="26" t="s">
        <v>1313</v>
      </c>
      <c r="F353" s="26" t="s">
        <v>2</v>
      </c>
      <c r="G353" s="26" t="s">
        <v>1699</v>
      </c>
      <c r="H353" s="28">
        <v>37.9</v>
      </c>
      <c r="I353" s="32" t="s">
        <v>2051</v>
      </c>
      <c r="J353" s="42" t="s">
        <v>4</v>
      </c>
      <c r="K353" s="42"/>
      <c r="L353" s="30">
        <v>45103</v>
      </c>
      <c r="M353" s="28"/>
      <c r="N353" s="28">
        <v>0.69</v>
      </c>
      <c r="O353" s="26">
        <v>2023</v>
      </c>
      <c r="P353" s="28">
        <v>0.31</v>
      </c>
      <c r="Q353" s="26">
        <v>2023</v>
      </c>
      <c r="R353" s="28">
        <v>2.25</v>
      </c>
      <c r="S353" s="26">
        <v>2023</v>
      </c>
      <c r="T353" s="28">
        <v>10.1</v>
      </c>
      <c r="U353" s="28"/>
      <c r="V353" s="28"/>
      <c r="W353" s="28"/>
      <c r="X353" s="26"/>
      <c r="Y353" s="28">
        <v>19.57</v>
      </c>
      <c r="Z353" s="26">
        <v>2023</v>
      </c>
      <c r="AA353" s="26"/>
      <c r="AB353" s="26"/>
      <c r="AC353" s="26" t="s">
        <v>2052</v>
      </c>
      <c r="AD353" s="26" t="s">
        <v>2053</v>
      </c>
      <c r="AE353" s="26" t="s">
        <v>2054</v>
      </c>
    </row>
    <row r="354" spans="1:31" s="5" customFormat="1" ht="35.1" customHeight="1" x14ac:dyDescent="0.25">
      <c r="A354" s="26">
        <v>31</v>
      </c>
      <c r="B354" s="26">
        <v>2023</v>
      </c>
      <c r="C354" s="26" t="s">
        <v>2055</v>
      </c>
      <c r="D354" s="26" t="s">
        <v>2056</v>
      </c>
      <c r="E354" s="26" t="s">
        <v>2057</v>
      </c>
      <c r="F354" s="26" t="s">
        <v>55</v>
      </c>
      <c r="G354" s="26" t="s">
        <v>1699</v>
      </c>
      <c r="H354" s="28">
        <v>181.77</v>
      </c>
      <c r="I354" s="32" t="s">
        <v>2058</v>
      </c>
      <c r="J354" s="42" t="s">
        <v>4</v>
      </c>
      <c r="K354" s="42">
        <v>1</v>
      </c>
      <c r="L354" s="30">
        <v>45112</v>
      </c>
      <c r="M354" s="28">
        <v>1.61</v>
      </c>
      <c r="N354" s="28">
        <v>6.96</v>
      </c>
      <c r="O354" s="26">
        <v>2023</v>
      </c>
      <c r="P354" s="28">
        <v>0.39</v>
      </c>
      <c r="Q354" s="26">
        <v>2023</v>
      </c>
      <c r="R354" s="28"/>
      <c r="S354" s="26"/>
      <c r="T354" s="28">
        <v>12.86</v>
      </c>
      <c r="U354" s="28">
        <v>12.86</v>
      </c>
      <c r="V354" s="28"/>
      <c r="W354" s="28"/>
      <c r="X354" s="26"/>
      <c r="Y354" s="28"/>
      <c r="Z354" s="26"/>
      <c r="AA354" s="26"/>
      <c r="AB354" s="26"/>
      <c r="AC354" s="26"/>
      <c r="AD354" s="26"/>
      <c r="AE354" s="26"/>
    </row>
    <row r="355" spans="1:31" s="5" customFormat="1" ht="35.1" customHeight="1" x14ac:dyDescent="0.25">
      <c r="A355" s="26">
        <v>32</v>
      </c>
      <c r="B355" s="26">
        <v>2023</v>
      </c>
      <c r="C355" s="26" t="s">
        <v>3620</v>
      </c>
      <c r="D355" s="26" t="s">
        <v>2059</v>
      </c>
      <c r="E355" s="26" t="s">
        <v>3017</v>
      </c>
      <c r="F355" s="26" t="s">
        <v>10</v>
      </c>
      <c r="G355" s="26"/>
      <c r="H355" s="28">
        <v>40.159999999999997</v>
      </c>
      <c r="I355" s="32" t="s">
        <v>2060</v>
      </c>
      <c r="J355" s="42" t="s">
        <v>4</v>
      </c>
      <c r="K355" s="42">
        <v>1</v>
      </c>
      <c r="L355" s="30">
        <v>45107</v>
      </c>
      <c r="M355" s="28">
        <v>0.88</v>
      </c>
      <c r="N355" s="28"/>
      <c r="O355" s="26"/>
      <c r="P355" s="28">
        <v>1.06</v>
      </c>
      <c r="Q355" s="26" t="s">
        <v>2413</v>
      </c>
      <c r="R355" s="28">
        <v>2.17</v>
      </c>
      <c r="S355" s="26">
        <v>2024</v>
      </c>
      <c r="T355" s="28">
        <v>2.69</v>
      </c>
      <c r="U355" s="28">
        <v>11.19</v>
      </c>
      <c r="V355" s="28"/>
      <c r="W355" s="28"/>
      <c r="X355" s="26"/>
      <c r="Y355" s="28">
        <v>8.5</v>
      </c>
      <c r="Z355" s="26">
        <v>2024</v>
      </c>
      <c r="AA355" s="26"/>
      <c r="AB355" s="26"/>
      <c r="AC355" s="26" t="s">
        <v>3018</v>
      </c>
      <c r="AD355" s="26" t="s">
        <v>3019</v>
      </c>
      <c r="AE355" s="26" t="s">
        <v>3020</v>
      </c>
    </row>
    <row r="356" spans="1:31" s="5" customFormat="1" ht="35.1" customHeight="1" x14ac:dyDescent="0.25">
      <c r="A356" s="26">
        <v>33</v>
      </c>
      <c r="B356" s="26">
        <v>2023</v>
      </c>
      <c r="C356" s="26" t="s">
        <v>2061</v>
      </c>
      <c r="D356" s="26" t="s">
        <v>2062</v>
      </c>
      <c r="E356" s="26" t="s">
        <v>1252</v>
      </c>
      <c r="F356" s="26" t="s">
        <v>350</v>
      </c>
      <c r="G356" s="26" t="s">
        <v>1604</v>
      </c>
      <c r="H356" s="28">
        <v>49.98</v>
      </c>
      <c r="I356" s="32" t="s">
        <v>2063</v>
      </c>
      <c r="J356" s="42" t="s">
        <v>4</v>
      </c>
      <c r="K356" s="42">
        <v>1</v>
      </c>
      <c r="L356" s="30">
        <v>45104</v>
      </c>
      <c r="M356" s="28"/>
      <c r="N356" s="28">
        <v>3.75</v>
      </c>
      <c r="O356" s="26">
        <v>2023</v>
      </c>
      <c r="P356" s="28">
        <v>0.57999999999999996</v>
      </c>
      <c r="Q356" s="26">
        <v>2023</v>
      </c>
      <c r="R356" s="28"/>
      <c r="S356" s="26"/>
      <c r="T356" s="28">
        <v>2.11</v>
      </c>
      <c r="U356" s="28">
        <v>2.11</v>
      </c>
      <c r="V356" s="28"/>
      <c r="W356" s="28"/>
      <c r="X356" s="26"/>
      <c r="Y356" s="28"/>
      <c r="Z356" s="26"/>
      <c r="AA356" s="26"/>
      <c r="AB356" s="26"/>
      <c r="AC356" s="26"/>
      <c r="AD356" s="26"/>
      <c r="AE356" s="26"/>
    </row>
    <row r="357" spans="1:31" s="5" customFormat="1" ht="35.1" customHeight="1" x14ac:dyDescent="0.25">
      <c r="A357" s="26">
        <v>34</v>
      </c>
      <c r="B357" s="26">
        <v>2023</v>
      </c>
      <c r="C357" s="26" t="s">
        <v>2064</v>
      </c>
      <c r="D357" s="26" t="s">
        <v>2065</v>
      </c>
      <c r="E357" s="26" t="s">
        <v>2066</v>
      </c>
      <c r="F357" s="26" t="s">
        <v>724</v>
      </c>
      <c r="G357" s="26" t="s">
        <v>2067</v>
      </c>
      <c r="H357" s="28">
        <v>65.89</v>
      </c>
      <c r="I357" s="32" t="s">
        <v>2068</v>
      </c>
      <c r="J357" s="42" t="s">
        <v>4</v>
      </c>
      <c r="K357" s="42">
        <v>1</v>
      </c>
      <c r="L357" s="30">
        <v>45104</v>
      </c>
      <c r="M357" s="28">
        <v>5.85</v>
      </c>
      <c r="N357" s="28">
        <v>4.95</v>
      </c>
      <c r="O357" s="26">
        <v>2023</v>
      </c>
      <c r="P357" s="28">
        <v>0.19</v>
      </c>
      <c r="Q357" s="26">
        <v>2023</v>
      </c>
      <c r="R357" s="28"/>
      <c r="S357" s="26"/>
      <c r="T357" s="28">
        <v>10.47</v>
      </c>
      <c r="U357" s="28">
        <v>10.47</v>
      </c>
      <c r="V357" s="28"/>
      <c r="W357" s="28"/>
      <c r="X357" s="26"/>
      <c r="Y357" s="28"/>
      <c r="Z357" s="26"/>
      <c r="AA357" s="26"/>
      <c r="AB357" s="26"/>
      <c r="AC357" s="26"/>
      <c r="AD357" s="26"/>
      <c r="AE357" s="26"/>
    </row>
    <row r="358" spans="1:31" s="5" customFormat="1" ht="35.1" customHeight="1" x14ac:dyDescent="0.25">
      <c r="A358" s="26">
        <v>35</v>
      </c>
      <c r="B358" s="26">
        <v>2023</v>
      </c>
      <c r="C358" s="26" t="s">
        <v>2069</v>
      </c>
      <c r="D358" s="26" t="s">
        <v>2070</v>
      </c>
      <c r="E358" s="26" t="s">
        <v>2071</v>
      </c>
      <c r="F358" s="26" t="s">
        <v>55</v>
      </c>
      <c r="G358" s="26"/>
      <c r="H358" s="28">
        <v>70.47</v>
      </c>
      <c r="I358" s="32" t="s">
        <v>2072</v>
      </c>
      <c r="J358" s="42" t="s">
        <v>4</v>
      </c>
      <c r="K358" s="42">
        <v>1</v>
      </c>
      <c r="L358" s="30">
        <v>45103</v>
      </c>
      <c r="M358" s="28"/>
      <c r="N358" s="28"/>
      <c r="O358" s="26"/>
      <c r="P358" s="28">
        <v>2.35</v>
      </c>
      <c r="Q358" s="26" t="s">
        <v>1935</v>
      </c>
      <c r="R358" s="28"/>
      <c r="S358" s="26"/>
      <c r="T358" s="28"/>
      <c r="U358" s="28"/>
      <c r="V358" s="28"/>
      <c r="W358" s="28"/>
      <c r="X358" s="26"/>
      <c r="Y358" s="28"/>
      <c r="Z358" s="26"/>
      <c r="AA358" s="26"/>
      <c r="AB358" s="26"/>
      <c r="AC358" s="26"/>
      <c r="AD358" s="26"/>
      <c r="AE358" s="26"/>
    </row>
    <row r="359" spans="1:31" s="5" customFormat="1" ht="35.1" customHeight="1" x14ac:dyDescent="0.25">
      <c r="A359" s="26">
        <v>36</v>
      </c>
      <c r="B359" s="26">
        <v>2023</v>
      </c>
      <c r="C359" s="26" t="s">
        <v>2076</v>
      </c>
      <c r="D359" s="26" t="s">
        <v>2075</v>
      </c>
      <c r="E359" s="26" t="s">
        <v>2074</v>
      </c>
      <c r="F359" s="26" t="s">
        <v>350</v>
      </c>
      <c r="G359" s="26"/>
      <c r="H359" s="28">
        <v>175.53</v>
      </c>
      <c r="I359" s="32" t="s">
        <v>2073</v>
      </c>
      <c r="J359" s="42" t="s">
        <v>4</v>
      </c>
      <c r="K359" s="42">
        <v>1</v>
      </c>
      <c r="L359" s="30">
        <v>45121</v>
      </c>
      <c r="M359" s="28">
        <v>7.49</v>
      </c>
      <c r="N359" s="28">
        <v>3</v>
      </c>
      <c r="O359" s="26">
        <v>2023</v>
      </c>
      <c r="P359" s="28">
        <v>0.78</v>
      </c>
      <c r="Q359" s="26">
        <v>2023</v>
      </c>
      <c r="R359" s="28"/>
      <c r="S359" s="26"/>
      <c r="T359" s="28">
        <v>50.21</v>
      </c>
      <c r="U359" s="28">
        <v>90.71</v>
      </c>
      <c r="V359" s="28"/>
      <c r="W359" s="28"/>
      <c r="X359" s="26"/>
      <c r="Y359" s="28">
        <v>41.5</v>
      </c>
      <c r="Z359" s="26">
        <v>2023</v>
      </c>
      <c r="AA359" s="26"/>
      <c r="AB359" s="26"/>
      <c r="AC359" s="26"/>
      <c r="AD359" s="26"/>
      <c r="AE359" s="26"/>
    </row>
    <row r="360" spans="1:31" s="5" customFormat="1" ht="35.1" customHeight="1" x14ac:dyDescent="0.25">
      <c r="A360" s="26">
        <v>37</v>
      </c>
      <c r="B360" s="26">
        <v>2023</v>
      </c>
      <c r="C360" s="26" t="s">
        <v>2080</v>
      </c>
      <c r="D360" s="26" t="s">
        <v>2079</v>
      </c>
      <c r="E360" s="26" t="s">
        <v>2078</v>
      </c>
      <c r="F360" s="26" t="s">
        <v>2</v>
      </c>
      <c r="G360" s="26"/>
      <c r="H360" s="28">
        <v>320.24599999999998</v>
      </c>
      <c r="I360" s="32" t="s">
        <v>2077</v>
      </c>
      <c r="J360" s="42" t="s">
        <v>4</v>
      </c>
      <c r="K360" s="42">
        <v>1</v>
      </c>
      <c r="L360" s="30">
        <v>45117</v>
      </c>
      <c r="M360" s="28">
        <v>24.03</v>
      </c>
      <c r="N360" s="28">
        <v>10.3</v>
      </c>
      <c r="O360" s="26">
        <v>2023</v>
      </c>
      <c r="P360" s="28">
        <v>9.11</v>
      </c>
      <c r="Q360" s="26" t="s">
        <v>1842</v>
      </c>
      <c r="R360" s="28">
        <v>14.53</v>
      </c>
      <c r="S360" s="26">
        <v>2023</v>
      </c>
      <c r="T360" s="28">
        <v>51.14</v>
      </c>
      <c r="U360" s="28">
        <v>152.79</v>
      </c>
      <c r="V360" s="28"/>
      <c r="W360" s="28"/>
      <c r="X360" s="26"/>
      <c r="Y360" s="28">
        <v>101.65</v>
      </c>
      <c r="Z360" s="26">
        <v>2023</v>
      </c>
      <c r="AA360" s="26"/>
      <c r="AB360" s="26"/>
      <c r="AC360" s="26" t="s">
        <v>2081</v>
      </c>
      <c r="AD360" s="26" t="s">
        <v>2082</v>
      </c>
      <c r="AE360" s="26" t="s">
        <v>2083</v>
      </c>
    </row>
    <row r="361" spans="1:31" s="5" customFormat="1" ht="35.1" customHeight="1" x14ac:dyDescent="0.25">
      <c r="A361" s="26">
        <v>38</v>
      </c>
      <c r="B361" s="26">
        <v>2023</v>
      </c>
      <c r="C361" s="26" t="s">
        <v>2111</v>
      </c>
      <c r="D361" s="26" t="s">
        <v>2112</v>
      </c>
      <c r="E361" s="26" t="s">
        <v>2113</v>
      </c>
      <c r="F361" s="26" t="s">
        <v>63</v>
      </c>
      <c r="G361" s="26"/>
      <c r="H361" s="28">
        <v>100.83</v>
      </c>
      <c r="I361" s="32" t="s">
        <v>2114</v>
      </c>
      <c r="J361" s="42" t="s">
        <v>4</v>
      </c>
      <c r="K361" s="42">
        <v>3</v>
      </c>
      <c r="L361" s="30">
        <v>45125</v>
      </c>
      <c r="M361" s="28">
        <v>4.29</v>
      </c>
      <c r="N361" s="28"/>
      <c r="O361" s="26"/>
      <c r="P361" s="28"/>
      <c r="Q361" s="26"/>
      <c r="R361" s="28"/>
      <c r="S361" s="26"/>
      <c r="T361" s="28">
        <v>45.13</v>
      </c>
      <c r="U361" s="28">
        <v>80.16</v>
      </c>
      <c r="V361" s="28"/>
      <c r="W361" s="28"/>
      <c r="X361" s="26"/>
      <c r="Y361" s="28">
        <v>47.45</v>
      </c>
      <c r="Z361" s="26">
        <v>2023</v>
      </c>
      <c r="AA361" s="26"/>
      <c r="AB361" s="26"/>
      <c r="AC361" s="26"/>
      <c r="AD361" s="26"/>
      <c r="AE361" s="26"/>
    </row>
    <row r="362" spans="1:31" s="5" customFormat="1" ht="35.1" customHeight="1" x14ac:dyDescent="0.25">
      <c r="A362" s="26">
        <v>39</v>
      </c>
      <c r="B362" s="26">
        <v>2023</v>
      </c>
      <c r="C362" s="26" t="s">
        <v>2117</v>
      </c>
      <c r="D362" s="26" t="s">
        <v>2118</v>
      </c>
      <c r="E362" s="26" t="s">
        <v>2115</v>
      </c>
      <c r="F362" s="26" t="s">
        <v>133</v>
      </c>
      <c r="G362" s="26"/>
      <c r="H362" s="28">
        <v>56.74</v>
      </c>
      <c r="I362" s="32" t="s">
        <v>2116</v>
      </c>
      <c r="J362" s="42" t="s">
        <v>4</v>
      </c>
      <c r="K362" s="42">
        <v>1</v>
      </c>
      <c r="L362" s="30">
        <v>45110</v>
      </c>
      <c r="M362" s="28"/>
      <c r="N362" s="28">
        <v>1.01</v>
      </c>
      <c r="O362" s="26">
        <v>2023</v>
      </c>
      <c r="P362" s="28">
        <v>0.67</v>
      </c>
      <c r="Q362" s="26">
        <v>2023</v>
      </c>
      <c r="R362" s="28"/>
      <c r="S362" s="26"/>
      <c r="T362" s="28">
        <v>10.62</v>
      </c>
      <c r="U362" s="28">
        <v>24.92</v>
      </c>
      <c r="V362" s="28"/>
      <c r="W362" s="28"/>
      <c r="X362" s="26"/>
      <c r="Y362" s="28">
        <v>14.3</v>
      </c>
      <c r="Z362" s="26">
        <v>2023</v>
      </c>
      <c r="AA362" s="26"/>
      <c r="AB362" s="26"/>
      <c r="AC362" s="26" t="s">
        <v>2119</v>
      </c>
      <c r="AD362" s="26" t="s">
        <v>2120</v>
      </c>
      <c r="AE362" s="26" t="s">
        <v>2121</v>
      </c>
    </row>
    <row r="363" spans="1:31" s="5" customFormat="1" ht="35.1" customHeight="1" x14ac:dyDescent="0.25">
      <c r="A363" s="26">
        <v>40</v>
      </c>
      <c r="B363" s="26">
        <v>2023</v>
      </c>
      <c r="C363" s="26" t="s">
        <v>2122</v>
      </c>
      <c r="D363" s="26" t="s">
        <v>2123</v>
      </c>
      <c r="E363" s="26" t="s">
        <v>244</v>
      </c>
      <c r="F363" s="26" t="s">
        <v>150</v>
      </c>
      <c r="G363" s="26"/>
      <c r="H363" s="28">
        <v>44.15</v>
      </c>
      <c r="I363" s="32" t="s">
        <v>2124</v>
      </c>
      <c r="J363" s="42" t="s">
        <v>4</v>
      </c>
      <c r="K363" s="42">
        <v>1</v>
      </c>
      <c r="L363" s="30">
        <v>45087</v>
      </c>
      <c r="M363" s="28"/>
      <c r="N363" s="28">
        <v>1.37</v>
      </c>
      <c r="O363" s="26">
        <v>2023</v>
      </c>
      <c r="P363" s="28">
        <v>1.64</v>
      </c>
      <c r="Q363" s="26" t="s">
        <v>1895</v>
      </c>
      <c r="R363" s="28">
        <v>3.16</v>
      </c>
      <c r="S363" s="26">
        <v>2023</v>
      </c>
      <c r="T363" s="28">
        <v>2.98</v>
      </c>
      <c r="U363" s="28">
        <v>16.29</v>
      </c>
      <c r="V363" s="28"/>
      <c r="W363" s="28"/>
      <c r="X363" s="26"/>
      <c r="Y363" s="28">
        <v>13.31</v>
      </c>
      <c r="Z363" s="26">
        <v>2023</v>
      </c>
      <c r="AA363" s="26"/>
      <c r="AB363" s="26"/>
      <c r="AC363" s="26" t="s">
        <v>2125</v>
      </c>
      <c r="AD363" s="26" t="s">
        <v>2126</v>
      </c>
      <c r="AE363" s="26" t="s">
        <v>2127</v>
      </c>
    </row>
    <row r="364" spans="1:31" s="5" customFormat="1" ht="35.1" customHeight="1" x14ac:dyDescent="0.25">
      <c r="A364" s="26">
        <v>41</v>
      </c>
      <c r="B364" s="26">
        <v>2023</v>
      </c>
      <c r="C364" s="26" t="s">
        <v>2262</v>
      </c>
      <c r="D364" s="26" t="s">
        <v>2128</v>
      </c>
      <c r="E364" s="26" t="s">
        <v>2129</v>
      </c>
      <c r="F364" s="26" t="s">
        <v>2</v>
      </c>
      <c r="G364" s="26"/>
      <c r="H364" s="28">
        <v>24.51</v>
      </c>
      <c r="I364" s="32" t="s">
        <v>2130</v>
      </c>
      <c r="J364" s="42" t="s">
        <v>4</v>
      </c>
      <c r="K364" s="42">
        <v>1</v>
      </c>
      <c r="L364" s="30">
        <v>45139</v>
      </c>
      <c r="M364" s="28"/>
      <c r="N364" s="28">
        <v>1.37</v>
      </c>
      <c r="O364" s="26">
        <v>2023</v>
      </c>
      <c r="P364" s="28"/>
      <c r="Q364" s="26"/>
      <c r="R364" s="28"/>
      <c r="S364" s="26"/>
      <c r="T364" s="28"/>
      <c r="U364" s="28">
        <v>12.57</v>
      </c>
      <c r="V364" s="28"/>
      <c r="W364" s="28"/>
      <c r="X364" s="26"/>
      <c r="Y364" s="28">
        <v>12.57</v>
      </c>
      <c r="Z364" s="26">
        <v>2023</v>
      </c>
      <c r="AA364" s="26"/>
      <c r="AB364" s="26"/>
      <c r="AC364" s="26"/>
      <c r="AD364" s="26"/>
      <c r="AE364" s="26"/>
    </row>
    <row r="365" spans="1:31" s="5" customFormat="1" ht="35.1" customHeight="1" x14ac:dyDescent="0.25">
      <c r="A365" s="26">
        <v>42</v>
      </c>
      <c r="B365" s="26">
        <v>2023</v>
      </c>
      <c r="C365" s="26" t="s">
        <v>2131</v>
      </c>
      <c r="D365" s="26" t="s">
        <v>2132</v>
      </c>
      <c r="E365" s="26" t="s">
        <v>2133</v>
      </c>
      <c r="F365" s="26" t="s">
        <v>2</v>
      </c>
      <c r="G365" s="26"/>
      <c r="H365" s="28">
        <v>97.16</v>
      </c>
      <c r="I365" s="32" t="s">
        <v>2489</v>
      </c>
      <c r="J365" s="42" t="s">
        <v>4</v>
      </c>
      <c r="K365" s="42">
        <v>1</v>
      </c>
      <c r="L365" s="30">
        <v>45139</v>
      </c>
      <c r="M365" s="28">
        <v>3.52</v>
      </c>
      <c r="N365" s="28">
        <v>0.83</v>
      </c>
      <c r="O365" s="26">
        <v>2023</v>
      </c>
      <c r="P365" s="28">
        <v>0.17</v>
      </c>
      <c r="Q365" s="26">
        <v>2023</v>
      </c>
      <c r="R365" s="28"/>
      <c r="S365" s="26"/>
      <c r="T365" s="28">
        <v>46.71</v>
      </c>
      <c r="U365" s="28">
        <v>63.6</v>
      </c>
      <c r="V365" s="28"/>
      <c r="W365" s="28"/>
      <c r="X365" s="26"/>
      <c r="Y365" s="28">
        <v>16.89</v>
      </c>
      <c r="Z365" s="26">
        <v>2023</v>
      </c>
      <c r="AA365" s="26"/>
      <c r="AB365" s="26"/>
      <c r="AC365" s="26"/>
      <c r="AD365" s="26"/>
      <c r="AE365" s="26"/>
    </row>
    <row r="366" spans="1:31" s="5" customFormat="1" ht="35.1" customHeight="1" x14ac:dyDescent="0.25">
      <c r="A366" s="26">
        <v>43</v>
      </c>
      <c r="B366" s="26">
        <v>2023</v>
      </c>
      <c r="C366" s="26" t="s">
        <v>2134</v>
      </c>
      <c r="D366" s="26" t="s">
        <v>2135</v>
      </c>
      <c r="E366" s="26" t="s">
        <v>2136</v>
      </c>
      <c r="F366" s="26" t="s">
        <v>55</v>
      </c>
      <c r="G366" s="26"/>
      <c r="H366" s="28">
        <v>16.579999999999998</v>
      </c>
      <c r="I366" s="32" t="s">
        <v>2137</v>
      </c>
      <c r="J366" s="26" t="s">
        <v>4</v>
      </c>
      <c r="K366" s="26">
        <v>1</v>
      </c>
      <c r="L366" s="30">
        <v>45145</v>
      </c>
      <c r="M366" s="28">
        <v>0.38</v>
      </c>
      <c r="N366" s="28">
        <v>0.86</v>
      </c>
      <c r="O366" s="26">
        <v>2023</v>
      </c>
      <c r="P366" s="28">
        <v>0.28999999999999998</v>
      </c>
      <c r="Q366" s="26">
        <v>2023</v>
      </c>
      <c r="R366" s="28">
        <v>1.1399999999999999</v>
      </c>
      <c r="S366" s="26">
        <v>2023</v>
      </c>
      <c r="T366" s="28">
        <v>0.41</v>
      </c>
      <c r="U366" s="28">
        <v>7.43</v>
      </c>
      <c r="V366" s="28"/>
      <c r="W366" s="28"/>
      <c r="X366" s="26"/>
      <c r="Y366" s="28">
        <v>7.01</v>
      </c>
      <c r="Z366" s="26">
        <v>2023</v>
      </c>
      <c r="AA366" s="26"/>
      <c r="AB366" s="26"/>
      <c r="AC366" s="26"/>
      <c r="AD366" s="26"/>
      <c r="AE366" s="26"/>
    </row>
    <row r="367" spans="1:31" s="5" customFormat="1" ht="34.5" customHeight="1" x14ac:dyDescent="0.25">
      <c r="A367" s="26">
        <v>44</v>
      </c>
      <c r="B367" s="26">
        <v>2023</v>
      </c>
      <c r="C367" s="26" t="s">
        <v>2140</v>
      </c>
      <c r="D367" s="26" t="s">
        <v>2139</v>
      </c>
      <c r="E367" s="26" t="s">
        <v>102</v>
      </c>
      <c r="F367" s="26" t="s">
        <v>1487</v>
      </c>
      <c r="G367" s="26"/>
      <c r="H367" s="28">
        <v>94.33</v>
      </c>
      <c r="I367" s="32" t="s">
        <v>2138</v>
      </c>
      <c r="J367" s="26" t="s">
        <v>4</v>
      </c>
      <c r="K367" s="26">
        <v>1</v>
      </c>
      <c r="L367" s="30">
        <v>45138</v>
      </c>
      <c r="M367" s="28">
        <v>5.32</v>
      </c>
      <c r="N367" s="28">
        <v>4.01</v>
      </c>
      <c r="O367" s="26">
        <v>2023</v>
      </c>
      <c r="P367" s="28">
        <v>1.43</v>
      </c>
      <c r="Q367" s="26" t="s">
        <v>1895</v>
      </c>
      <c r="R367" s="28"/>
      <c r="S367" s="26"/>
      <c r="T367" s="28">
        <v>10.06</v>
      </c>
      <c r="U367" s="28">
        <v>10.06</v>
      </c>
      <c r="V367" s="28"/>
      <c r="W367" s="28"/>
      <c r="X367" s="26"/>
      <c r="Y367" s="28"/>
      <c r="Z367" s="26"/>
      <c r="AA367" s="26"/>
      <c r="AB367" s="26"/>
      <c r="AC367" s="26" t="s">
        <v>2141</v>
      </c>
      <c r="AD367" s="26" t="s">
        <v>2142</v>
      </c>
      <c r="AE367" s="26" t="s">
        <v>2143</v>
      </c>
    </row>
    <row r="368" spans="1:31" s="5" customFormat="1" ht="34.5" customHeight="1" x14ac:dyDescent="0.25">
      <c r="A368" s="26">
        <v>45</v>
      </c>
      <c r="B368" s="26">
        <v>2023</v>
      </c>
      <c r="C368" s="26" t="s">
        <v>2144</v>
      </c>
      <c r="D368" s="26" t="s">
        <v>2145</v>
      </c>
      <c r="E368" s="26" t="s">
        <v>2146</v>
      </c>
      <c r="F368" s="26" t="s">
        <v>63</v>
      </c>
      <c r="G368" s="26"/>
      <c r="H368" s="28">
        <v>167.97</v>
      </c>
      <c r="I368" s="32" t="s">
        <v>2147</v>
      </c>
      <c r="J368" s="26" t="s">
        <v>4</v>
      </c>
      <c r="K368" s="26">
        <v>1</v>
      </c>
      <c r="L368" s="30">
        <v>45149</v>
      </c>
      <c r="M368" s="28"/>
      <c r="N368" s="28">
        <v>4.4400000000000004</v>
      </c>
      <c r="O368" s="26">
        <v>2023</v>
      </c>
      <c r="P368" s="28">
        <v>0.57999999999999996</v>
      </c>
      <c r="Q368" s="26">
        <v>2023</v>
      </c>
      <c r="R368" s="28"/>
      <c r="S368" s="26"/>
      <c r="T368" s="28">
        <v>41.91</v>
      </c>
      <c r="U368" s="28">
        <v>72.28</v>
      </c>
      <c r="V368" s="28"/>
      <c r="W368" s="28"/>
      <c r="X368" s="26"/>
      <c r="Y368" s="28">
        <v>30.37</v>
      </c>
      <c r="Z368" s="26">
        <v>2023</v>
      </c>
      <c r="AA368" s="26"/>
      <c r="AB368" s="26"/>
      <c r="AC368" s="26"/>
      <c r="AD368" s="26"/>
      <c r="AE368" s="26"/>
    </row>
    <row r="369" spans="1:31" s="5" customFormat="1" ht="34.5" customHeight="1" x14ac:dyDescent="0.25">
      <c r="A369" s="26">
        <v>46</v>
      </c>
      <c r="B369" s="26">
        <v>2023</v>
      </c>
      <c r="C369" s="26" t="s">
        <v>2148</v>
      </c>
      <c r="D369" s="26" t="s">
        <v>2149</v>
      </c>
      <c r="E369" s="26" t="s">
        <v>1659</v>
      </c>
      <c r="F369" s="26" t="s">
        <v>1487</v>
      </c>
      <c r="G369" s="26" t="s">
        <v>1892</v>
      </c>
      <c r="H369" s="28">
        <v>63.32</v>
      </c>
      <c r="I369" s="32" t="s">
        <v>2150</v>
      </c>
      <c r="J369" s="26" t="s">
        <v>4</v>
      </c>
      <c r="K369" s="26">
        <v>1</v>
      </c>
      <c r="L369" s="30">
        <v>45135</v>
      </c>
      <c r="M369" s="28">
        <v>4.5</v>
      </c>
      <c r="N369" s="28">
        <v>2.08</v>
      </c>
      <c r="O369" s="26">
        <v>2023</v>
      </c>
      <c r="P369" s="28">
        <v>15.36</v>
      </c>
      <c r="Q369" s="26" t="s">
        <v>1842</v>
      </c>
      <c r="R369" s="28">
        <v>7.0000000000000007E-2</v>
      </c>
      <c r="S369" s="26">
        <v>2023</v>
      </c>
      <c r="T369" s="28">
        <v>15.01</v>
      </c>
      <c r="U369" s="28">
        <v>15.36</v>
      </c>
      <c r="V369" s="28"/>
      <c r="W369" s="28"/>
      <c r="X369" s="26"/>
      <c r="Y369" s="28">
        <v>0.23</v>
      </c>
      <c r="Z369" s="26">
        <v>2023</v>
      </c>
      <c r="AA369" s="26"/>
      <c r="AB369" s="26"/>
      <c r="AC369" s="26" t="s">
        <v>2151</v>
      </c>
      <c r="AD369" s="26" t="s">
        <v>2153</v>
      </c>
      <c r="AE369" s="26" t="s">
        <v>2152</v>
      </c>
    </row>
    <row r="370" spans="1:31" s="5" customFormat="1" ht="34.5" customHeight="1" x14ac:dyDescent="0.25">
      <c r="A370" s="26">
        <v>47</v>
      </c>
      <c r="B370" s="26">
        <v>2023</v>
      </c>
      <c r="C370" s="26" t="s">
        <v>2154</v>
      </c>
      <c r="D370" s="26" t="s">
        <v>2155</v>
      </c>
      <c r="E370" s="26" t="s">
        <v>2156</v>
      </c>
      <c r="F370" s="26" t="s">
        <v>55</v>
      </c>
      <c r="G370" s="26"/>
      <c r="H370" s="28">
        <v>87.59</v>
      </c>
      <c r="I370" s="32" t="s">
        <v>2157</v>
      </c>
      <c r="J370" s="26" t="s">
        <v>4</v>
      </c>
      <c r="K370" s="26">
        <v>1</v>
      </c>
      <c r="L370" s="30">
        <v>45117</v>
      </c>
      <c r="M370" s="28"/>
      <c r="N370" s="28">
        <v>4.9400000000000004</v>
      </c>
      <c r="O370" s="26">
        <v>2023</v>
      </c>
      <c r="P370" s="28">
        <v>2.13</v>
      </c>
      <c r="Q370" s="26" t="s">
        <v>1935</v>
      </c>
      <c r="R370" s="28">
        <v>5.91</v>
      </c>
      <c r="S370" s="26">
        <v>2023</v>
      </c>
      <c r="T370" s="28"/>
      <c r="U370" s="28">
        <v>35.14</v>
      </c>
      <c r="V370" s="28"/>
      <c r="W370" s="28"/>
      <c r="X370" s="26"/>
      <c r="Y370" s="28">
        <v>35.14</v>
      </c>
      <c r="Z370" s="26">
        <v>2023</v>
      </c>
      <c r="AA370" s="26"/>
      <c r="AB370" s="26"/>
      <c r="AC370" s="26"/>
      <c r="AD370" s="26"/>
      <c r="AE370" s="26"/>
    </row>
    <row r="371" spans="1:31" s="5" customFormat="1" ht="34.5" customHeight="1" x14ac:dyDescent="0.25">
      <c r="A371" s="26">
        <v>48</v>
      </c>
      <c r="B371" s="26">
        <v>2023</v>
      </c>
      <c r="C371" s="26" t="s">
        <v>2158</v>
      </c>
      <c r="D371" s="26" t="s">
        <v>2159</v>
      </c>
      <c r="E371" s="26" t="s">
        <v>2160</v>
      </c>
      <c r="F371" s="26" t="s">
        <v>55</v>
      </c>
      <c r="G371" s="26"/>
      <c r="H371" s="28">
        <v>226.55</v>
      </c>
      <c r="I371" s="32" t="s">
        <v>2490</v>
      </c>
      <c r="J371" s="26" t="s">
        <v>4</v>
      </c>
      <c r="K371" s="26">
        <v>1</v>
      </c>
      <c r="L371" s="30">
        <v>45138</v>
      </c>
      <c r="M371" s="28"/>
      <c r="N371" s="28">
        <v>3.16</v>
      </c>
      <c r="O371" s="26">
        <v>2023</v>
      </c>
      <c r="P371" s="28">
        <v>1.88</v>
      </c>
      <c r="Q371" s="26" t="s">
        <v>1895</v>
      </c>
      <c r="R371" s="28">
        <v>3.55</v>
      </c>
      <c r="S371" s="26">
        <v>2023</v>
      </c>
      <c r="T371" s="28"/>
      <c r="U371" s="28">
        <v>143.4</v>
      </c>
      <c r="V371" s="28"/>
      <c r="W371" s="28"/>
      <c r="X371" s="26"/>
      <c r="Y371" s="28">
        <v>143.4</v>
      </c>
      <c r="Z371" s="26">
        <v>2023</v>
      </c>
      <c r="AA371" s="26"/>
      <c r="AB371" s="26"/>
      <c r="AC371" s="26"/>
      <c r="AD371" s="26"/>
      <c r="AE371" s="26"/>
    </row>
    <row r="372" spans="1:31" s="5" customFormat="1" ht="34.5" customHeight="1" x14ac:dyDescent="0.25">
      <c r="A372" s="26">
        <v>49</v>
      </c>
      <c r="B372" s="26">
        <v>2023</v>
      </c>
      <c r="C372" s="26" t="s">
        <v>2161</v>
      </c>
      <c r="D372" s="26" t="s">
        <v>2162</v>
      </c>
      <c r="E372" s="26" t="s">
        <v>2163</v>
      </c>
      <c r="F372" s="26" t="s">
        <v>2</v>
      </c>
      <c r="G372" s="26"/>
      <c r="H372" s="28">
        <v>68.39</v>
      </c>
      <c r="I372" s="32" t="s">
        <v>2164</v>
      </c>
      <c r="J372" s="26" t="s">
        <v>4</v>
      </c>
      <c r="K372" s="26">
        <v>1</v>
      </c>
      <c r="L372" s="30">
        <v>45125</v>
      </c>
      <c r="M372" s="28">
        <v>0.84</v>
      </c>
      <c r="N372" s="28">
        <v>5.48</v>
      </c>
      <c r="O372" s="26">
        <v>2023</v>
      </c>
      <c r="P372" s="28">
        <v>0.68</v>
      </c>
      <c r="Q372" s="26">
        <v>2023</v>
      </c>
      <c r="R372" s="28">
        <v>1.1299999999999999</v>
      </c>
      <c r="S372" s="26">
        <v>2023</v>
      </c>
      <c r="T372" s="28">
        <v>4.78</v>
      </c>
      <c r="U372" s="28">
        <v>20.62</v>
      </c>
      <c r="V372" s="28"/>
      <c r="W372" s="28"/>
      <c r="X372" s="26"/>
      <c r="Y372" s="28">
        <v>15.48</v>
      </c>
      <c r="Z372" s="26">
        <v>2023</v>
      </c>
      <c r="AA372" s="26"/>
      <c r="AB372" s="26"/>
      <c r="AC372" s="26" t="s">
        <v>2165</v>
      </c>
      <c r="AD372" s="26" t="s">
        <v>2166</v>
      </c>
      <c r="AE372" s="26" t="s">
        <v>2167</v>
      </c>
    </row>
    <row r="373" spans="1:31" s="5" customFormat="1" ht="34.5" customHeight="1" x14ac:dyDescent="0.25">
      <c r="A373" s="26">
        <v>50</v>
      </c>
      <c r="B373" s="26">
        <v>2023</v>
      </c>
      <c r="C373" s="26" t="s">
        <v>2168</v>
      </c>
      <c r="D373" s="26" t="s">
        <v>2169</v>
      </c>
      <c r="E373" s="26" t="s">
        <v>1252</v>
      </c>
      <c r="F373" s="26" t="s">
        <v>276</v>
      </c>
      <c r="G373" s="26"/>
      <c r="H373" s="28">
        <v>137.11000000000001</v>
      </c>
      <c r="I373" s="32" t="s">
        <v>2170</v>
      </c>
      <c r="J373" s="26" t="s">
        <v>4</v>
      </c>
      <c r="K373" s="26">
        <v>1</v>
      </c>
      <c r="L373" s="30">
        <v>45141</v>
      </c>
      <c r="M373" s="28"/>
      <c r="N373" s="28"/>
      <c r="O373" s="26"/>
      <c r="P373" s="28"/>
      <c r="Q373" s="26"/>
      <c r="R373" s="28"/>
      <c r="S373" s="26"/>
      <c r="T373" s="28">
        <v>58.35</v>
      </c>
      <c r="U373" s="28">
        <v>102.92</v>
      </c>
      <c r="V373" s="28"/>
      <c r="W373" s="28"/>
      <c r="X373" s="26"/>
      <c r="Y373" s="28">
        <v>44.57</v>
      </c>
      <c r="Z373" s="26">
        <v>2023</v>
      </c>
      <c r="AA373" s="26"/>
      <c r="AB373" s="26"/>
      <c r="AC373" s="26" t="s">
        <v>2171</v>
      </c>
      <c r="AD373" s="26" t="s">
        <v>2172</v>
      </c>
      <c r="AE373" s="26" t="s">
        <v>2173</v>
      </c>
    </row>
    <row r="374" spans="1:31" s="5" customFormat="1" ht="34.5" customHeight="1" x14ac:dyDescent="0.25">
      <c r="A374" s="26">
        <v>51</v>
      </c>
      <c r="B374" s="26">
        <v>2023</v>
      </c>
      <c r="C374" s="26" t="s">
        <v>2076</v>
      </c>
      <c r="D374" s="26" t="s">
        <v>2075</v>
      </c>
      <c r="E374" s="26" t="s">
        <v>2174</v>
      </c>
      <c r="F374" s="26" t="s">
        <v>350</v>
      </c>
      <c r="G374" s="26"/>
      <c r="H374" s="28">
        <v>277.18</v>
      </c>
      <c r="I374" s="32" t="s">
        <v>2175</v>
      </c>
      <c r="J374" s="26" t="s">
        <v>4</v>
      </c>
      <c r="K374" s="26">
        <v>1</v>
      </c>
      <c r="L374" s="30">
        <v>45182</v>
      </c>
      <c r="M374" s="28">
        <v>22.27</v>
      </c>
      <c r="N374" s="28">
        <v>5.0599999999999996</v>
      </c>
      <c r="O374" s="26">
        <v>2023</v>
      </c>
      <c r="P374" s="28">
        <v>7.3</v>
      </c>
      <c r="Q374" s="26" t="s">
        <v>1842</v>
      </c>
      <c r="R374" s="28"/>
      <c r="S374" s="26"/>
      <c r="T374" s="28">
        <v>57.19</v>
      </c>
      <c r="U374" s="28">
        <v>57.19</v>
      </c>
      <c r="V374" s="28"/>
      <c r="W374" s="28"/>
      <c r="X374" s="26"/>
      <c r="Y374" s="28"/>
      <c r="Z374" s="26"/>
      <c r="AA374" s="26"/>
      <c r="AB374" s="26"/>
      <c r="AC374" s="26" t="s">
        <v>2176</v>
      </c>
      <c r="AD374" s="26" t="s">
        <v>2177</v>
      </c>
      <c r="AE374" s="26" t="s">
        <v>2178</v>
      </c>
    </row>
    <row r="375" spans="1:31" s="5" customFormat="1" ht="34.5" customHeight="1" x14ac:dyDescent="0.25">
      <c r="A375" s="26">
        <v>52</v>
      </c>
      <c r="B375" s="26">
        <v>2023</v>
      </c>
      <c r="C375" s="26" t="s">
        <v>2179</v>
      </c>
      <c r="D375" s="26" t="s">
        <v>2180</v>
      </c>
      <c r="E375" s="26" t="s">
        <v>2181</v>
      </c>
      <c r="F375" s="26" t="s">
        <v>140</v>
      </c>
      <c r="G375" s="26"/>
      <c r="H375" s="28">
        <v>141.6</v>
      </c>
      <c r="I375" s="32" t="s">
        <v>2182</v>
      </c>
      <c r="J375" s="26" t="s">
        <v>4</v>
      </c>
      <c r="K375" s="26">
        <v>1</v>
      </c>
      <c r="L375" s="30">
        <v>45173</v>
      </c>
      <c r="M375" s="28">
        <v>2.15</v>
      </c>
      <c r="N375" s="28"/>
      <c r="O375" s="26"/>
      <c r="P375" s="28">
        <v>1.1299999999999999</v>
      </c>
      <c r="Q375" s="26" t="s">
        <v>1878</v>
      </c>
      <c r="R375" s="28"/>
      <c r="S375" s="26"/>
      <c r="T375" s="28">
        <v>5.0999999999999996</v>
      </c>
      <c r="U375" s="28">
        <v>113.29</v>
      </c>
      <c r="V375" s="28"/>
      <c r="W375" s="28">
        <v>108.23</v>
      </c>
      <c r="X375" s="26" t="s">
        <v>2183</v>
      </c>
      <c r="Y375" s="28"/>
      <c r="Z375" s="26"/>
      <c r="AA375" s="26"/>
      <c r="AB375" s="26"/>
      <c r="AC375" s="26" t="s">
        <v>2184</v>
      </c>
      <c r="AD375" s="26" t="s">
        <v>2185</v>
      </c>
      <c r="AE375" s="26" t="s">
        <v>2186</v>
      </c>
    </row>
    <row r="376" spans="1:31" s="5" customFormat="1" ht="34.5" customHeight="1" x14ac:dyDescent="0.25">
      <c r="A376" s="26">
        <v>53</v>
      </c>
      <c r="B376" s="26">
        <v>2023</v>
      </c>
      <c r="C376" s="26" t="s">
        <v>2187</v>
      </c>
      <c r="D376" s="26" t="s">
        <v>2188</v>
      </c>
      <c r="E376" s="26" t="s">
        <v>2189</v>
      </c>
      <c r="F376" s="26" t="s">
        <v>140</v>
      </c>
      <c r="G376" s="26"/>
      <c r="H376" s="28">
        <v>4911.8999999999996</v>
      </c>
      <c r="I376" s="32" t="s">
        <v>2190</v>
      </c>
      <c r="J376" s="26" t="s">
        <v>64</v>
      </c>
      <c r="K376" s="27" t="s">
        <v>999</v>
      </c>
      <c r="L376" s="30">
        <v>45099</v>
      </c>
      <c r="M376" s="28">
        <v>125.36</v>
      </c>
      <c r="N376" s="28"/>
      <c r="O376" s="26"/>
      <c r="P376" s="28"/>
      <c r="Q376" s="26"/>
      <c r="R376" s="28"/>
      <c r="S376" s="26"/>
      <c r="T376" s="28">
        <v>4890.93</v>
      </c>
      <c r="U376" s="28">
        <v>3921.86</v>
      </c>
      <c r="V376" s="28"/>
      <c r="W376" s="28"/>
      <c r="X376" s="26"/>
      <c r="Y376" s="28"/>
      <c r="Z376" s="26"/>
      <c r="AA376" s="26"/>
      <c r="AB376" s="26"/>
      <c r="AC376" s="26"/>
      <c r="AD376" s="26"/>
      <c r="AE376" s="26"/>
    </row>
    <row r="377" spans="1:31" s="5" customFormat="1" ht="34.5" customHeight="1" x14ac:dyDescent="0.25">
      <c r="A377" s="26">
        <v>54</v>
      </c>
      <c r="B377" s="26">
        <v>2023</v>
      </c>
      <c r="C377" s="26" t="s">
        <v>2191</v>
      </c>
      <c r="D377" s="26" t="s">
        <v>2192</v>
      </c>
      <c r="E377" s="26" t="s">
        <v>2193</v>
      </c>
      <c r="F377" s="26" t="s">
        <v>55</v>
      </c>
      <c r="G377" s="26" t="s">
        <v>538</v>
      </c>
      <c r="H377" s="28">
        <v>235.8</v>
      </c>
      <c r="I377" s="32" t="s">
        <v>2194</v>
      </c>
      <c r="J377" s="26" t="s">
        <v>4</v>
      </c>
      <c r="K377" s="29">
        <v>1</v>
      </c>
      <c r="L377" s="30">
        <v>45185</v>
      </c>
      <c r="M377" s="28">
        <v>1.2</v>
      </c>
      <c r="N377" s="28">
        <v>9.4499999999999993</v>
      </c>
      <c r="O377" s="26">
        <v>2023</v>
      </c>
      <c r="P377" s="28">
        <v>10.92</v>
      </c>
      <c r="Q377" s="26" t="s">
        <v>1842</v>
      </c>
      <c r="R377" s="28">
        <v>0.64</v>
      </c>
      <c r="S377" s="26">
        <v>2023</v>
      </c>
      <c r="T377" s="28">
        <v>5.5</v>
      </c>
      <c r="U377" s="28">
        <v>38.4</v>
      </c>
      <c r="V377" s="28"/>
      <c r="W377" s="28"/>
      <c r="X377" s="26"/>
      <c r="Y377" s="28">
        <v>32.9</v>
      </c>
      <c r="Z377" s="26">
        <v>2023</v>
      </c>
      <c r="AA377" s="26"/>
      <c r="AB377" s="26"/>
      <c r="AC377" s="26" t="s">
        <v>2195</v>
      </c>
      <c r="AD377" s="26" t="s">
        <v>2196</v>
      </c>
      <c r="AE377" s="26" t="s">
        <v>2197</v>
      </c>
    </row>
    <row r="378" spans="1:31" s="5" customFormat="1" ht="34.5" customHeight="1" x14ac:dyDescent="0.25">
      <c r="A378" s="26">
        <v>55</v>
      </c>
      <c r="B378" s="26">
        <v>2023</v>
      </c>
      <c r="C378" s="26" t="s">
        <v>2211</v>
      </c>
      <c r="D378" s="26" t="s">
        <v>2198</v>
      </c>
      <c r="E378" s="26" t="s">
        <v>2199</v>
      </c>
      <c r="F378" s="26" t="s">
        <v>63</v>
      </c>
      <c r="G378" s="26"/>
      <c r="H378" s="28">
        <v>804.11</v>
      </c>
      <c r="I378" s="32" t="s">
        <v>2200</v>
      </c>
      <c r="J378" s="26" t="s">
        <v>64</v>
      </c>
      <c r="K378" s="27" t="s">
        <v>999</v>
      </c>
      <c r="L378" s="30">
        <v>45190</v>
      </c>
      <c r="M378" s="28">
        <v>21.25</v>
      </c>
      <c r="N378" s="28">
        <v>2.16</v>
      </c>
      <c r="O378" s="26">
        <v>2023</v>
      </c>
      <c r="P378" s="28">
        <v>0.41</v>
      </c>
      <c r="Q378" s="26">
        <v>2023</v>
      </c>
      <c r="R378" s="28">
        <v>0.66</v>
      </c>
      <c r="S378" s="26">
        <v>2023</v>
      </c>
      <c r="T378" s="28">
        <v>720.21</v>
      </c>
      <c r="U378" s="28">
        <v>643.99</v>
      </c>
      <c r="V378" s="28"/>
      <c r="W378" s="28"/>
      <c r="X378" s="26"/>
      <c r="Y378" s="28"/>
      <c r="Z378" s="26"/>
      <c r="AA378" s="26"/>
      <c r="AB378" s="26"/>
      <c r="AC378" s="26" t="s">
        <v>2201</v>
      </c>
      <c r="AD378" s="26" t="s">
        <v>2202</v>
      </c>
      <c r="AE378" s="26" t="s">
        <v>2212</v>
      </c>
    </row>
    <row r="379" spans="1:31" s="5" customFormat="1" ht="34.5" customHeight="1" x14ac:dyDescent="0.25">
      <c r="A379" s="26">
        <v>56</v>
      </c>
      <c r="B379" s="26">
        <v>2023</v>
      </c>
      <c r="C379" s="26" t="s">
        <v>2203</v>
      </c>
      <c r="D379" s="26" t="s">
        <v>2204</v>
      </c>
      <c r="E379" s="26" t="s">
        <v>2205</v>
      </c>
      <c r="F379" s="26" t="s">
        <v>140</v>
      </c>
      <c r="G379" s="26"/>
      <c r="H379" s="28">
        <v>292.47000000000003</v>
      </c>
      <c r="I379" s="32" t="s">
        <v>2206</v>
      </c>
      <c r="J379" s="26" t="s">
        <v>4</v>
      </c>
      <c r="K379" s="29">
        <v>1</v>
      </c>
      <c r="L379" s="30">
        <v>45169</v>
      </c>
      <c r="M379" s="28">
        <v>3.33</v>
      </c>
      <c r="N379" s="28">
        <v>1.53</v>
      </c>
      <c r="O379" s="26">
        <v>2023</v>
      </c>
      <c r="P379" s="28">
        <v>4.5199999999999996</v>
      </c>
      <c r="Q379" s="26" t="s">
        <v>2207</v>
      </c>
      <c r="R379" s="28"/>
      <c r="S379" s="26"/>
      <c r="T379" s="28">
        <v>58.97</v>
      </c>
      <c r="U379" s="28">
        <v>205.34</v>
      </c>
      <c r="V379" s="28"/>
      <c r="W379" s="28"/>
      <c r="X379" s="26"/>
      <c r="Y379" s="28">
        <v>146.37</v>
      </c>
      <c r="Z379" s="26">
        <v>2023</v>
      </c>
      <c r="AA379" s="26"/>
      <c r="AB379" s="26"/>
      <c r="AC379" s="26" t="s">
        <v>2208</v>
      </c>
      <c r="AD379" s="26" t="s">
        <v>2209</v>
      </c>
      <c r="AE379" s="26" t="s">
        <v>2210</v>
      </c>
    </row>
    <row r="380" spans="1:31" s="5" customFormat="1" ht="34.5" customHeight="1" x14ac:dyDescent="0.25">
      <c r="A380" s="26">
        <v>57</v>
      </c>
      <c r="B380" s="26">
        <v>2023</v>
      </c>
      <c r="C380" s="26" t="s">
        <v>3619</v>
      </c>
      <c r="D380" s="26" t="s">
        <v>2213</v>
      </c>
      <c r="E380" s="26" t="s">
        <v>2214</v>
      </c>
      <c r="F380" s="26" t="s">
        <v>71</v>
      </c>
      <c r="G380" s="26" t="s">
        <v>1648</v>
      </c>
      <c r="H380" s="28">
        <v>32.409999999999997</v>
      </c>
      <c r="I380" s="32" t="s">
        <v>2215</v>
      </c>
      <c r="J380" s="26" t="s">
        <v>4</v>
      </c>
      <c r="K380" s="29">
        <v>1</v>
      </c>
      <c r="L380" s="30">
        <v>44964</v>
      </c>
      <c r="M380" s="28"/>
      <c r="N380" s="28">
        <v>1.05</v>
      </c>
      <c r="O380" s="26">
        <v>2023</v>
      </c>
      <c r="P380" s="28">
        <v>0.13</v>
      </c>
      <c r="Q380" s="26">
        <v>2023</v>
      </c>
      <c r="R380" s="28">
        <v>5.44</v>
      </c>
      <c r="S380" s="26">
        <v>2023</v>
      </c>
      <c r="T380" s="28"/>
      <c r="U380" s="28">
        <v>22.09</v>
      </c>
      <c r="V380" s="28"/>
      <c r="W380" s="28"/>
      <c r="X380" s="26"/>
      <c r="Y380" s="28">
        <v>22.09</v>
      </c>
      <c r="Z380" s="26">
        <v>2023</v>
      </c>
      <c r="AA380" s="26"/>
      <c r="AB380" s="26"/>
      <c r="AC380" s="26"/>
      <c r="AD380" s="26"/>
      <c r="AE380" s="26"/>
    </row>
    <row r="381" spans="1:31" s="5" customFormat="1" ht="34.5" customHeight="1" x14ac:dyDescent="0.25">
      <c r="A381" s="26">
        <v>58</v>
      </c>
      <c r="B381" s="26">
        <v>2023</v>
      </c>
      <c r="C381" s="26" t="s">
        <v>3618</v>
      </c>
      <c r="D381" s="26" t="s">
        <v>2216</v>
      </c>
      <c r="E381" s="26" t="s">
        <v>2217</v>
      </c>
      <c r="F381" s="26" t="s">
        <v>150</v>
      </c>
      <c r="G381" s="26" t="s">
        <v>2218</v>
      </c>
      <c r="H381" s="28">
        <v>26.28</v>
      </c>
      <c r="I381" s="32" t="s">
        <v>2219</v>
      </c>
      <c r="J381" s="26" t="s">
        <v>4</v>
      </c>
      <c r="K381" s="29">
        <v>1</v>
      </c>
      <c r="L381" s="30">
        <v>44964</v>
      </c>
      <c r="M381" s="28">
        <v>1.1100000000000001</v>
      </c>
      <c r="N381" s="28">
        <v>2.88</v>
      </c>
      <c r="O381" s="26">
        <v>2023</v>
      </c>
      <c r="P381" s="28">
        <v>0.34</v>
      </c>
      <c r="Q381" s="26">
        <v>2023</v>
      </c>
      <c r="R381" s="28"/>
      <c r="S381" s="26"/>
      <c r="T381" s="28">
        <v>5.32</v>
      </c>
      <c r="U381" s="28">
        <v>10.79</v>
      </c>
      <c r="V381" s="28"/>
      <c r="W381" s="28"/>
      <c r="X381" s="26"/>
      <c r="Y381" s="28">
        <v>5.46</v>
      </c>
      <c r="Z381" s="26">
        <v>2023</v>
      </c>
      <c r="AA381" s="26"/>
      <c r="AB381" s="26"/>
      <c r="AC381" s="26"/>
      <c r="AD381" s="26"/>
      <c r="AE381" s="26"/>
    </row>
    <row r="382" spans="1:31" s="5" customFormat="1" ht="34.5" customHeight="1" x14ac:dyDescent="0.25">
      <c r="A382" s="26">
        <v>59</v>
      </c>
      <c r="B382" s="26">
        <v>2023</v>
      </c>
      <c r="C382" s="26" t="s">
        <v>2321</v>
      </c>
      <c r="D382" s="26" t="s">
        <v>2222</v>
      </c>
      <c r="E382" s="26" t="s">
        <v>2223</v>
      </c>
      <c r="F382" s="26" t="s">
        <v>150</v>
      </c>
      <c r="G382" s="26"/>
      <c r="H382" s="28">
        <v>59.55</v>
      </c>
      <c r="I382" s="32" t="s">
        <v>2224</v>
      </c>
      <c r="J382" s="26" t="s">
        <v>4</v>
      </c>
      <c r="K382" s="29">
        <v>1</v>
      </c>
      <c r="L382" s="30">
        <v>45180</v>
      </c>
      <c r="M382" s="28">
        <v>3.11</v>
      </c>
      <c r="N382" s="28">
        <v>1.27</v>
      </c>
      <c r="O382" s="26">
        <v>2023</v>
      </c>
      <c r="P382" s="28">
        <v>0.47</v>
      </c>
      <c r="Q382" s="26">
        <v>2023</v>
      </c>
      <c r="R382" s="28">
        <v>5.09</v>
      </c>
      <c r="S382" s="26">
        <v>2023</v>
      </c>
      <c r="T382" s="28">
        <v>5.81</v>
      </c>
      <c r="U382" s="28">
        <v>47.69</v>
      </c>
      <c r="V382" s="28"/>
      <c r="W382" s="28"/>
      <c r="X382" s="26"/>
      <c r="Y382" s="28">
        <v>41.88</v>
      </c>
      <c r="Z382" s="26">
        <v>2023</v>
      </c>
      <c r="AA382" s="26"/>
      <c r="AB382" s="26"/>
      <c r="AC382" s="26" t="s">
        <v>2225</v>
      </c>
      <c r="AD382" s="26" t="s">
        <v>2226</v>
      </c>
      <c r="AE382" s="26" t="s">
        <v>2227</v>
      </c>
    </row>
    <row r="383" spans="1:31" s="5" customFormat="1" ht="34.5" customHeight="1" x14ac:dyDescent="0.25">
      <c r="A383" s="26">
        <v>60</v>
      </c>
      <c r="B383" s="26">
        <v>2023</v>
      </c>
      <c r="C383" s="26" t="s">
        <v>2322</v>
      </c>
      <c r="D383" s="26" t="s">
        <v>2228</v>
      </c>
      <c r="E383" s="26" t="s">
        <v>2229</v>
      </c>
      <c r="F383" s="26" t="s">
        <v>2</v>
      </c>
      <c r="G383" s="26" t="s">
        <v>538</v>
      </c>
      <c r="H383" s="28">
        <v>64.400000000000006</v>
      </c>
      <c r="I383" s="32" t="s">
        <v>2230</v>
      </c>
      <c r="J383" s="26" t="s">
        <v>4</v>
      </c>
      <c r="K383" s="29">
        <v>1</v>
      </c>
      <c r="L383" s="30">
        <v>45134</v>
      </c>
      <c r="M383" s="28">
        <v>1.26</v>
      </c>
      <c r="N383" s="28">
        <v>0.8</v>
      </c>
      <c r="O383" s="26">
        <v>2023</v>
      </c>
      <c r="P383" s="28">
        <v>1.23</v>
      </c>
      <c r="Q383" s="26" t="s">
        <v>1878</v>
      </c>
      <c r="R383" s="28">
        <v>1.69</v>
      </c>
      <c r="S383" s="26">
        <v>2023</v>
      </c>
      <c r="T383" s="28">
        <v>5.41</v>
      </c>
      <c r="U383" s="28">
        <v>15.44</v>
      </c>
      <c r="V383" s="28"/>
      <c r="W383" s="28"/>
      <c r="X383" s="26"/>
      <c r="Y383" s="28">
        <v>10.029999999999999</v>
      </c>
      <c r="Z383" s="26">
        <v>2023</v>
      </c>
      <c r="AA383" s="26"/>
      <c r="AB383" s="26"/>
      <c r="AC383" s="26" t="s">
        <v>2231</v>
      </c>
      <c r="AD383" s="26" t="s">
        <v>2232</v>
      </c>
      <c r="AE383" s="26" t="s">
        <v>2233</v>
      </c>
    </row>
    <row r="384" spans="1:31" s="5" customFormat="1" ht="34.5" customHeight="1" x14ac:dyDescent="0.25">
      <c r="A384" s="26">
        <v>61</v>
      </c>
      <c r="B384" s="26">
        <v>2023</v>
      </c>
      <c r="C384" s="26" t="s">
        <v>2324</v>
      </c>
      <c r="D384" s="26" t="s">
        <v>2234</v>
      </c>
      <c r="E384" s="26" t="s">
        <v>2235</v>
      </c>
      <c r="F384" s="26" t="s">
        <v>150</v>
      </c>
      <c r="G384" s="26" t="s">
        <v>2236</v>
      </c>
      <c r="H384" s="28">
        <v>49.96</v>
      </c>
      <c r="I384" s="32" t="s">
        <v>2237</v>
      </c>
      <c r="J384" s="26" t="s">
        <v>4</v>
      </c>
      <c r="K384" s="29">
        <v>1</v>
      </c>
      <c r="L384" s="30">
        <v>45187</v>
      </c>
      <c r="M384" s="28"/>
      <c r="N384" s="28">
        <v>0.85</v>
      </c>
      <c r="O384" s="26">
        <v>2023</v>
      </c>
      <c r="P384" s="28">
        <v>0.69</v>
      </c>
      <c r="Q384" s="26">
        <v>2023</v>
      </c>
      <c r="R384" s="28">
        <v>3</v>
      </c>
      <c r="S384" s="26">
        <v>2023</v>
      </c>
      <c r="T384" s="28"/>
      <c r="U384" s="28">
        <v>30.09</v>
      </c>
      <c r="V384" s="28"/>
      <c r="W384" s="28"/>
      <c r="X384" s="26"/>
      <c r="Y384" s="28">
        <v>30.09</v>
      </c>
      <c r="Z384" s="26">
        <v>2023</v>
      </c>
      <c r="AA384" s="26"/>
      <c r="AB384" s="26"/>
      <c r="AC384" s="26" t="s">
        <v>2238</v>
      </c>
      <c r="AD384" s="26" t="s">
        <v>2239</v>
      </c>
      <c r="AE384" s="26" t="s">
        <v>2240</v>
      </c>
    </row>
    <row r="385" spans="1:31" s="5" customFormat="1" ht="34.5" customHeight="1" x14ac:dyDescent="0.25">
      <c r="A385" s="26">
        <v>62</v>
      </c>
      <c r="B385" s="26">
        <v>2023</v>
      </c>
      <c r="C385" s="26" t="s">
        <v>2323</v>
      </c>
      <c r="D385" s="26" t="s">
        <v>2241</v>
      </c>
      <c r="E385" s="26" t="s">
        <v>2242</v>
      </c>
      <c r="F385" s="26" t="s">
        <v>150</v>
      </c>
      <c r="G385" s="26" t="s">
        <v>2243</v>
      </c>
      <c r="H385" s="28">
        <v>94.01</v>
      </c>
      <c r="I385" s="32" t="s">
        <v>2244</v>
      </c>
      <c r="J385" s="26" t="s">
        <v>4</v>
      </c>
      <c r="K385" s="29">
        <v>1</v>
      </c>
      <c r="L385" s="30">
        <v>45182</v>
      </c>
      <c r="M385" s="28">
        <v>2.48</v>
      </c>
      <c r="N385" s="28">
        <v>4.92</v>
      </c>
      <c r="O385" s="26">
        <v>2023</v>
      </c>
      <c r="P385" s="28">
        <v>1.87</v>
      </c>
      <c r="Q385" s="26" t="s">
        <v>1895</v>
      </c>
      <c r="R385" s="28">
        <v>0.91</v>
      </c>
      <c r="S385" s="26">
        <v>2023</v>
      </c>
      <c r="T385" s="28">
        <v>3.32</v>
      </c>
      <c r="U385" s="28">
        <v>16.850000000000001</v>
      </c>
      <c r="V385" s="28"/>
      <c r="W385" s="28"/>
      <c r="X385" s="26"/>
      <c r="Y385" s="28">
        <v>13.51</v>
      </c>
      <c r="Z385" s="26">
        <v>2023</v>
      </c>
      <c r="AA385" s="26"/>
      <c r="AB385" s="26"/>
      <c r="AC385" s="26"/>
      <c r="AD385" s="26"/>
      <c r="AE385" s="26"/>
    </row>
    <row r="386" spans="1:31" s="5" customFormat="1" ht="34.5" customHeight="1" x14ac:dyDescent="0.25">
      <c r="A386" s="26">
        <v>63</v>
      </c>
      <c r="B386" s="26">
        <v>2023</v>
      </c>
      <c r="C386" s="26" t="s">
        <v>2245</v>
      </c>
      <c r="D386" s="26" t="s">
        <v>2246</v>
      </c>
      <c r="E386" s="26" t="s">
        <v>386</v>
      </c>
      <c r="F386" s="26" t="s">
        <v>276</v>
      </c>
      <c r="G386" s="26" t="s">
        <v>2247</v>
      </c>
      <c r="H386" s="28">
        <v>53.9</v>
      </c>
      <c r="I386" s="32" t="s">
        <v>2248</v>
      </c>
      <c r="J386" s="26" t="s">
        <v>4</v>
      </c>
      <c r="K386" s="29">
        <v>1</v>
      </c>
      <c r="L386" s="30">
        <v>44953</v>
      </c>
      <c r="M386" s="28">
        <v>1</v>
      </c>
      <c r="N386" s="28"/>
      <c r="O386" s="26"/>
      <c r="P386" s="28">
        <v>0.12</v>
      </c>
      <c r="Q386" s="26">
        <v>2023</v>
      </c>
      <c r="R386" s="28">
        <v>2.04</v>
      </c>
      <c r="S386" s="26">
        <v>2023</v>
      </c>
      <c r="T386" s="28">
        <v>34.46</v>
      </c>
      <c r="U386" s="28">
        <v>43.11</v>
      </c>
      <c r="V386" s="28"/>
      <c r="W386" s="28"/>
      <c r="X386" s="26"/>
      <c r="Y386" s="28">
        <v>8.75</v>
      </c>
      <c r="Z386" s="26">
        <v>2023</v>
      </c>
      <c r="AA386" s="26"/>
      <c r="AB386" s="26"/>
      <c r="AC386" s="26" t="s">
        <v>2249</v>
      </c>
      <c r="AD386" s="26" t="s">
        <v>2250</v>
      </c>
      <c r="AE386" s="26" t="s">
        <v>2251</v>
      </c>
    </row>
    <row r="387" spans="1:31" s="5" customFormat="1" ht="34.5" customHeight="1" x14ac:dyDescent="0.25">
      <c r="A387" s="26">
        <v>64</v>
      </c>
      <c r="B387" s="26">
        <v>2023</v>
      </c>
      <c r="C387" s="26" t="s">
        <v>2252</v>
      </c>
      <c r="D387" s="26" t="s">
        <v>2253</v>
      </c>
      <c r="E387" s="26" t="s">
        <v>2254</v>
      </c>
      <c r="F387" s="26" t="s">
        <v>276</v>
      </c>
      <c r="G387" s="26" t="s">
        <v>2247</v>
      </c>
      <c r="H387" s="28">
        <v>99.43</v>
      </c>
      <c r="I387" s="32" t="s">
        <v>2255</v>
      </c>
      <c r="J387" s="26" t="s">
        <v>4</v>
      </c>
      <c r="K387" s="29">
        <v>1</v>
      </c>
      <c r="L387" s="30">
        <v>44985</v>
      </c>
      <c r="M387" s="28">
        <v>0.53</v>
      </c>
      <c r="N387" s="28"/>
      <c r="O387" s="26"/>
      <c r="P387" s="28"/>
      <c r="Q387" s="26"/>
      <c r="R387" s="28"/>
      <c r="S387" s="26"/>
      <c r="T387" s="28">
        <v>76.95</v>
      </c>
      <c r="U387" s="28">
        <v>79.540000000000006</v>
      </c>
      <c r="V387" s="28"/>
      <c r="W387" s="28"/>
      <c r="X387" s="26"/>
      <c r="Y387" s="28">
        <v>2.59</v>
      </c>
      <c r="Z387" s="26">
        <v>2023</v>
      </c>
      <c r="AA387" s="26"/>
      <c r="AB387" s="26"/>
      <c r="AC387" s="26"/>
      <c r="AD387" s="26"/>
      <c r="AE387" s="26"/>
    </row>
    <row r="388" spans="1:31" s="5" customFormat="1" ht="34.5" customHeight="1" x14ac:dyDescent="0.25">
      <c r="A388" s="26">
        <v>65</v>
      </c>
      <c r="B388" s="26">
        <v>2023</v>
      </c>
      <c r="C388" s="26" t="s">
        <v>2262</v>
      </c>
      <c r="D388" s="26" t="s">
        <v>2257</v>
      </c>
      <c r="E388" s="26" t="s">
        <v>1106</v>
      </c>
      <c r="F388" s="26" t="s">
        <v>2</v>
      </c>
      <c r="G388" s="26"/>
      <c r="H388" s="28">
        <v>14.06</v>
      </c>
      <c r="I388" s="32" t="s">
        <v>2258</v>
      </c>
      <c r="J388" s="26" t="s">
        <v>4</v>
      </c>
      <c r="K388" s="29">
        <v>1</v>
      </c>
      <c r="L388" s="30">
        <v>45197</v>
      </c>
      <c r="M388" s="28"/>
      <c r="N388" s="28"/>
      <c r="O388" s="26"/>
      <c r="P388" s="28">
        <v>7.0000000000000007E-2</v>
      </c>
      <c r="Q388" s="26">
        <v>2023</v>
      </c>
      <c r="R388" s="28">
        <v>2.13</v>
      </c>
      <c r="S388" s="26">
        <v>2023</v>
      </c>
      <c r="T388" s="28"/>
      <c r="U388" s="28">
        <v>4.4000000000000004</v>
      </c>
      <c r="V388" s="28"/>
      <c r="W388" s="28"/>
      <c r="X388" s="26"/>
      <c r="Y388" s="28">
        <v>4.4000000000000004</v>
      </c>
      <c r="Z388" s="26">
        <v>2023</v>
      </c>
      <c r="AA388" s="26"/>
      <c r="AB388" s="26"/>
      <c r="AC388" s="26" t="s">
        <v>2259</v>
      </c>
      <c r="AD388" s="26" t="s">
        <v>2260</v>
      </c>
      <c r="AE388" s="26" t="s">
        <v>2261</v>
      </c>
    </row>
    <row r="389" spans="1:31" s="5" customFormat="1" ht="34.5" customHeight="1" x14ac:dyDescent="0.25">
      <c r="A389" s="26">
        <v>66</v>
      </c>
      <c r="B389" s="26">
        <v>2023</v>
      </c>
      <c r="C389" s="26" t="s">
        <v>2263</v>
      </c>
      <c r="D389" s="26" t="s">
        <v>2264</v>
      </c>
      <c r="E389" s="26" t="s">
        <v>1783</v>
      </c>
      <c r="F389" s="26" t="s">
        <v>10</v>
      </c>
      <c r="G389" s="26" t="s">
        <v>2265</v>
      </c>
      <c r="H389" s="28">
        <v>51.05</v>
      </c>
      <c r="I389" s="32" t="s">
        <v>2266</v>
      </c>
      <c r="J389" s="26" t="s">
        <v>4</v>
      </c>
      <c r="K389" s="29">
        <v>1</v>
      </c>
      <c r="L389" s="30">
        <v>45203</v>
      </c>
      <c r="M389" s="28">
        <v>0.86</v>
      </c>
      <c r="N389" s="28">
        <v>3.71</v>
      </c>
      <c r="O389" s="26">
        <v>2023</v>
      </c>
      <c r="P389" s="28">
        <v>0.45</v>
      </c>
      <c r="Q389" s="26">
        <v>2023</v>
      </c>
      <c r="R389" s="28">
        <v>0.2</v>
      </c>
      <c r="S389" s="26">
        <v>2023</v>
      </c>
      <c r="T389" s="28">
        <v>1.26</v>
      </c>
      <c r="U389" s="28">
        <v>15.28</v>
      </c>
      <c r="V389" s="28"/>
      <c r="W389" s="28"/>
      <c r="X389" s="26"/>
      <c r="Y389" s="28">
        <v>14.02</v>
      </c>
      <c r="Z389" s="26">
        <v>2023</v>
      </c>
      <c r="AA389" s="26"/>
      <c r="AB389" s="26"/>
      <c r="AC389" s="26" t="s">
        <v>2267</v>
      </c>
      <c r="AD389" s="26" t="s">
        <v>2268</v>
      </c>
      <c r="AE389" s="26" t="s">
        <v>2269</v>
      </c>
    </row>
    <row r="390" spans="1:31" s="5" customFormat="1" ht="34.5" customHeight="1" x14ac:dyDescent="0.25">
      <c r="A390" s="26">
        <v>67</v>
      </c>
      <c r="B390" s="26">
        <v>2023</v>
      </c>
      <c r="C390" s="26" t="s">
        <v>2270</v>
      </c>
      <c r="D390" s="26" t="s">
        <v>2271</v>
      </c>
      <c r="E390" s="26" t="s">
        <v>2272</v>
      </c>
      <c r="F390" s="26" t="s">
        <v>350</v>
      </c>
      <c r="G390" s="26" t="s">
        <v>1926</v>
      </c>
      <c r="H390" s="28">
        <v>183.87</v>
      </c>
      <c r="I390" s="32" t="s">
        <v>2273</v>
      </c>
      <c r="J390" s="26" t="s">
        <v>4</v>
      </c>
      <c r="K390" s="29">
        <v>1</v>
      </c>
      <c r="L390" s="30">
        <v>45197</v>
      </c>
      <c r="M390" s="28">
        <v>2.11</v>
      </c>
      <c r="N390" s="28">
        <v>6.71</v>
      </c>
      <c r="O390" s="26">
        <v>2023</v>
      </c>
      <c r="P390" s="28">
        <v>5.62</v>
      </c>
      <c r="Q390" s="26" t="s">
        <v>1842</v>
      </c>
      <c r="R390" s="28">
        <v>5.6</v>
      </c>
      <c r="S390" s="26">
        <v>2023</v>
      </c>
      <c r="T390" s="28">
        <v>2.74</v>
      </c>
      <c r="U390" s="28">
        <v>36.43</v>
      </c>
      <c r="V390" s="28"/>
      <c r="W390" s="28"/>
      <c r="X390" s="26"/>
      <c r="Y390" s="28">
        <v>33.69</v>
      </c>
      <c r="Z390" s="26">
        <v>2023</v>
      </c>
      <c r="AA390" s="26"/>
      <c r="AB390" s="26"/>
      <c r="AC390" s="26" t="s">
        <v>2176</v>
      </c>
      <c r="AD390" s="26" t="s">
        <v>2177</v>
      </c>
      <c r="AE390" s="26" t="s">
        <v>2178</v>
      </c>
    </row>
    <row r="391" spans="1:31" s="5" customFormat="1" ht="34.5" customHeight="1" x14ac:dyDescent="0.25">
      <c r="A391" s="26">
        <v>68</v>
      </c>
      <c r="B391" s="26">
        <v>2023</v>
      </c>
      <c r="C391" s="26" t="s">
        <v>2274</v>
      </c>
      <c r="D391" s="26" t="s">
        <v>2275</v>
      </c>
      <c r="E391" s="26" t="s">
        <v>2276</v>
      </c>
      <c r="F391" s="26" t="s">
        <v>1487</v>
      </c>
      <c r="G391" s="26"/>
      <c r="H391" s="28">
        <v>36.28</v>
      </c>
      <c r="I391" s="32" t="s">
        <v>2491</v>
      </c>
      <c r="J391" s="26" t="s">
        <v>4</v>
      </c>
      <c r="K391" s="29">
        <v>1</v>
      </c>
      <c r="L391" s="30">
        <v>45106</v>
      </c>
      <c r="M391" s="28"/>
      <c r="N391" s="28">
        <v>1.93</v>
      </c>
      <c r="O391" s="26">
        <v>2023</v>
      </c>
      <c r="P391" s="28">
        <v>0.5282</v>
      </c>
      <c r="Q391" s="26">
        <v>2023</v>
      </c>
      <c r="R391" s="28"/>
      <c r="S391" s="26"/>
      <c r="T391" s="28"/>
      <c r="U391" s="28"/>
      <c r="V391" s="28"/>
      <c r="W391" s="28"/>
      <c r="X391" s="26"/>
      <c r="Y391" s="28"/>
      <c r="Z391" s="26"/>
      <c r="AA391" s="26"/>
      <c r="AB391" s="26"/>
      <c r="AC391" s="26"/>
      <c r="AD391" s="26"/>
      <c r="AE391" s="26"/>
    </row>
    <row r="392" spans="1:31" s="5" customFormat="1" ht="34.5" customHeight="1" x14ac:dyDescent="0.25">
      <c r="A392" s="26">
        <v>69</v>
      </c>
      <c r="B392" s="26">
        <v>2023</v>
      </c>
      <c r="C392" s="26" t="s">
        <v>2277</v>
      </c>
      <c r="D392" s="26" t="s">
        <v>2278</v>
      </c>
      <c r="E392" s="26" t="s">
        <v>2279</v>
      </c>
      <c r="F392" s="26" t="s">
        <v>150</v>
      </c>
      <c r="G392" s="26"/>
      <c r="H392" s="28">
        <v>94.76</v>
      </c>
      <c r="I392" s="32" t="s">
        <v>2280</v>
      </c>
      <c r="J392" s="26" t="s">
        <v>4</v>
      </c>
      <c r="K392" s="29">
        <v>1</v>
      </c>
      <c r="L392" s="30">
        <v>45203</v>
      </c>
      <c r="M392" s="28"/>
      <c r="N392" s="28"/>
      <c r="O392" s="26"/>
      <c r="P392" s="28">
        <v>0.57999999999999996</v>
      </c>
      <c r="Q392" s="26">
        <v>2023</v>
      </c>
      <c r="R392" s="28">
        <v>17.8</v>
      </c>
      <c r="S392" s="26">
        <v>2023</v>
      </c>
      <c r="T392" s="28"/>
      <c r="U392" s="28">
        <v>75.81</v>
      </c>
      <c r="V392" s="28"/>
      <c r="W392" s="28"/>
      <c r="X392" s="26"/>
      <c r="Y392" s="28">
        <v>75.81</v>
      </c>
      <c r="Z392" s="26">
        <v>2023</v>
      </c>
      <c r="AA392" s="26"/>
      <c r="AB392" s="26"/>
      <c r="AC392" s="26" t="s">
        <v>2281</v>
      </c>
      <c r="AD392" s="26" t="s">
        <v>2282</v>
      </c>
      <c r="AE392" s="26" t="s">
        <v>2283</v>
      </c>
    </row>
    <row r="393" spans="1:31" s="5" customFormat="1" ht="34.5" customHeight="1" x14ac:dyDescent="0.25">
      <c r="A393" s="26">
        <v>70</v>
      </c>
      <c r="B393" s="26">
        <v>2023</v>
      </c>
      <c r="C393" s="26" t="s">
        <v>2286</v>
      </c>
      <c r="D393" s="26" t="s">
        <v>2287</v>
      </c>
      <c r="E393" s="26" t="s">
        <v>2288</v>
      </c>
      <c r="F393" s="26" t="s">
        <v>63</v>
      </c>
      <c r="G393" s="26"/>
      <c r="H393" s="28">
        <v>0.86</v>
      </c>
      <c r="I393" s="32" t="s">
        <v>2289</v>
      </c>
      <c r="J393" s="26" t="s">
        <v>4</v>
      </c>
      <c r="K393" s="29">
        <v>1</v>
      </c>
      <c r="L393" s="30">
        <v>45243</v>
      </c>
      <c r="M393" s="28"/>
      <c r="N393" s="28"/>
      <c r="O393" s="26"/>
      <c r="P393" s="28"/>
      <c r="Q393" s="26"/>
      <c r="R393" s="28">
        <v>0.5</v>
      </c>
      <c r="S393" s="26">
        <v>2023</v>
      </c>
      <c r="T393" s="28"/>
      <c r="U393" s="28"/>
      <c r="V393" s="28"/>
      <c r="W393" s="28"/>
      <c r="X393" s="26"/>
      <c r="Y393" s="28">
        <v>0.69</v>
      </c>
      <c r="Z393" s="26">
        <v>2023</v>
      </c>
      <c r="AA393" s="26"/>
      <c r="AB393" s="26"/>
      <c r="AC393" s="26" t="s">
        <v>2290</v>
      </c>
      <c r="AD393" s="26" t="s">
        <v>2291</v>
      </c>
      <c r="AE393" s="26" t="s">
        <v>2292</v>
      </c>
    </row>
    <row r="394" spans="1:31" s="5" customFormat="1" ht="34.5" customHeight="1" x14ac:dyDescent="0.25">
      <c r="A394" s="26">
        <v>71</v>
      </c>
      <c r="B394" s="26">
        <v>2023</v>
      </c>
      <c r="C394" s="26" t="s">
        <v>2293</v>
      </c>
      <c r="D394" s="26" t="s">
        <v>2294</v>
      </c>
      <c r="E394" s="26" t="s">
        <v>2295</v>
      </c>
      <c r="F394" s="26" t="s">
        <v>2</v>
      </c>
      <c r="G394" s="26" t="s">
        <v>538</v>
      </c>
      <c r="H394" s="28">
        <v>59.59</v>
      </c>
      <c r="I394" s="32" t="s">
        <v>2296</v>
      </c>
      <c r="J394" s="26" t="s">
        <v>4</v>
      </c>
      <c r="K394" s="29">
        <v>1</v>
      </c>
      <c r="L394" s="30">
        <v>45239</v>
      </c>
      <c r="M394" s="28"/>
      <c r="N394" s="28">
        <v>1.76</v>
      </c>
      <c r="O394" s="26">
        <v>2023</v>
      </c>
      <c r="P394" s="28"/>
      <c r="Q394" s="26"/>
      <c r="R394" s="28">
        <v>2.88</v>
      </c>
      <c r="S394" s="26">
        <v>2023</v>
      </c>
      <c r="T394" s="28"/>
      <c r="U394" s="28">
        <v>32.24</v>
      </c>
      <c r="V394" s="28"/>
      <c r="W394" s="28"/>
      <c r="X394" s="26"/>
      <c r="Y394" s="28">
        <v>31.57</v>
      </c>
      <c r="Z394" s="26">
        <v>2023</v>
      </c>
      <c r="AA394" s="26"/>
      <c r="AB394" s="26"/>
      <c r="AC394" s="26" t="s">
        <v>2297</v>
      </c>
      <c r="AD394" s="26" t="s">
        <v>2298</v>
      </c>
      <c r="AE394" s="26" t="s">
        <v>2299</v>
      </c>
    </row>
    <row r="395" spans="1:31" s="5" customFormat="1" ht="34.5" customHeight="1" x14ac:dyDescent="0.25">
      <c r="A395" s="26">
        <v>72</v>
      </c>
      <c r="B395" s="26">
        <v>2023</v>
      </c>
      <c r="C395" s="26" t="s">
        <v>2300</v>
      </c>
      <c r="D395" s="26" t="s">
        <v>2301</v>
      </c>
      <c r="E395" s="26" t="s">
        <v>2302</v>
      </c>
      <c r="F395" s="26" t="s">
        <v>63</v>
      </c>
      <c r="G395" s="26"/>
      <c r="H395" s="28">
        <v>13714.71</v>
      </c>
      <c r="I395" s="32" t="s">
        <v>2303</v>
      </c>
      <c r="J395" s="26" t="s">
        <v>64</v>
      </c>
      <c r="K395" s="29">
        <v>1</v>
      </c>
      <c r="L395" s="30">
        <v>45257</v>
      </c>
      <c r="M395" s="28">
        <v>859.99</v>
      </c>
      <c r="N395" s="28"/>
      <c r="O395" s="26"/>
      <c r="P395" s="28"/>
      <c r="Q395" s="26"/>
      <c r="R395" s="28"/>
      <c r="S395" s="26"/>
      <c r="T395" s="28">
        <v>13714.71</v>
      </c>
      <c r="U395" s="28">
        <v>10979.11</v>
      </c>
      <c r="V395" s="28"/>
      <c r="W395" s="28"/>
      <c r="X395" s="26"/>
      <c r="Y395" s="28"/>
      <c r="Z395" s="26"/>
      <c r="AA395" s="26"/>
      <c r="AB395" s="26"/>
      <c r="AC395" s="26"/>
      <c r="AD395" s="26"/>
      <c r="AE395" s="26"/>
    </row>
    <row r="396" spans="1:31" s="5" customFormat="1" ht="34.5" customHeight="1" x14ac:dyDescent="0.25">
      <c r="A396" s="26">
        <v>73</v>
      </c>
      <c r="B396" s="26">
        <v>2023</v>
      </c>
      <c r="C396" s="26" t="s">
        <v>2307</v>
      </c>
      <c r="D396" s="26" t="s">
        <v>2306</v>
      </c>
      <c r="E396" s="26" t="s">
        <v>2305</v>
      </c>
      <c r="F396" s="26" t="s">
        <v>434</v>
      </c>
      <c r="G396" s="26"/>
      <c r="H396" s="28">
        <v>209.84</v>
      </c>
      <c r="I396" s="32" t="s">
        <v>2304</v>
      </c>
      <c r="J396" s="26" t="s">
        <v>4</v>
      </c>
      <c r="K396" s="29">
        <v>1</v>
      </c>
      <c r="L396" s="30">
        <v>45259</v>
      </c>
      <c r="M396" s="28">
        <v>9.41</v>
      </c>
      <c r="N396" s="28">
        <v>10.119999999999999</v>
      </c>
      <c r="O396" s="26">
        <v>2023</v>
      </c>
      <c r="P396" s="28">
        <v>1.4</v>
      </c>
      <c r="Q396" s="26" t="s">
        <v>1878</v>
      </c>
      <c r="R396" s="28"/>
      <c r="S396" s="26"/>
      <c r="T396" s="28">
        <v>13.38</v>
      </c>
      <c r="U396" s="28">
        <v>13.38</v>
      </c>
      <c r="V396" s="28"/>
      <c r="W396" s="28"/>
      <c r="X396" s="26"/>
      <c r="Y396" s="28"/>
      <c r="Z396" s="26"/>
      <c r="AA396" s="26"/>
      <c r="AB396" s="26"/>
      <c r="AC396" s="26"/>
      <c r="AD396" s="26"/>
      <c r="AE396" s="26"/>
    </row>
    <row r="397" spans="1:31" s="5" customFormat="1" ht="34.5" customHeight="1" x14ac:dyDescent="0.25">
      <c r="A397" s="26">
        <v>74</v>
      </c>
      <c r="B397" s="26">
        <v>2023</v>
      </c>
      <c r="C397" s="26" t="s">
        <v>1784</v>
      </c>
      <c r="D397" s="26" t="s">
        <v>1785</v>
      </c>
      <c r="E397" s="26" t="s">
        <v>653</v>
      </c>
      <c r="F397" s="26" t="s">
        <v>1487</v>
      </c>
      <c r="G397" s="26" t="s">
        <v>538</v>
      </c>
      <c r="H397" s="28">
        <v>74.72</v>
      </c>
      <c r="I397" s="32" t="s">
        <v>2308</v>
      </c>
      <c r="J397" s="26" t="s">
        <v>4</v>
      </c>
      <c r="K397" s="29">
        <v>1</v>
      </c>
      <c r="L397" s="30">
        <v>45124</v>
      </c>
      <c r="M397" s="28">
        <v>0.35</v>
      </c>
      <c r="N397" s="28">
        <v>1.21</v>
      </c>
      <c r="O397" s="26">
        <v>2023</v>
      </c>
      <c r="P397" s="28">
        <v>0.37</v>
      </c>
      <c r="Q397" s="26">
        <v>2023</v>
      </c>
      <c r="R397" s="28">
        <v>0.05</v>
      </c>
      <c r="S397" s="26">
        <v>2023</v>
      </c>
      <c r="T397" s="28">
        <v>1.56</v>
      </c>
      <c r="U397" s="28">
        <v>9.36</v>
      </c>
      <c r="V397" s="28"/>
      <c r="W397" s="28"/>
      <c r="X397" s="26"/>
      <c r="Y397" s="28">
        <v>7.8</v>
      </c>
      <c r="Z397" s="26">
        <v>2023</v>
      </c>
      <c r="AA397" s="26"/>
      <c r="AB397" s="26"/>
      <c r="AC397" s="26" t="s">
        <v>2309</v>
      </c>
      <c r="AD397" s="26" t="s">
        <v>2310</v>
      </c>
      <c r="AE397" s="26" t="s">
        <v>2311</v>
      </c>
    </row>
    <row r="398" spans="1:31" s="5" customFormat="1" ht="34.5" customHeight="1" x14ac:dyDescent="0.25">
      <c r="A398" s="26">
        <v>75</v>
      </c>
      <c r="B398" s="26">
        <v>2023</v>
      </c>
      <c r="C398" s="26" t="s">
        <v>2312</v>
      </c>
      <c r="D398" s="26" t="s">
        <v>2313</v>
      </c>
      <c r="E398" s="26" t="s">
        <v>224</v>
      </c>
      <c r="F398" s="26" t="s">
        <v>1487</v>
      </c>
      <c r="G398" s="26" t="s">
        <v>538</v>
      </c>
      <c r="H398" s="28">
        <v>34.39</v>
      </c>
      <c r="I398" s="32" t="s">
        <v>2314</v>
      </c>
      <c r="J398" s="26" t="s">
        <v>4</v>
      </c>
      <c r="K398" s="29">
        <v>1</v>
      </c>
      <c r="L398" s="30">
        <v>45134</v>
      </c>
      <c r="M398" s="28"/>
      <c r="N398" s="28"/>
      <c r="O398" s="26"/>
      <c r="P398" s="28">
        <v>0.37</v>
      </c>
      <c r="Q398" s="26">
        <v>2023</v>
      </c>
      <c r="R398" s="28">
        <v>1.1399999999999999</v>
      </c>
      <c r="S398" s="26">
        <v>2023</v>
      </c>
      <c r="T398" s="28"/>
      <c r="U398" s="28">
        <v>18.510000000000002</v>
      </c>
      <c r="V398" s="28"/>
      <c r="W398" s="28"/>
      <c r="X398" s="26"/>
      <c r="Y398" s="28">
        <v>18.510000000000002</v>
      </c>
      <c r="Z398" s="26">
        <v>2023</v>
      </c>
      <c r="AA398" s="26"/>
      <c r="AB398" s="26"/>
      <c r="AC398" s="26"/>
      <c r="AD398" s="26"/>
      <c r="AE398" s="26"/>
    </row>
    <row r="399" spans="1:31" s="5" customFormat="1" ht="34.5" customHeight="1" x14ac:dyDescent="0.25">
      <c r="A399" s="26">
        <v>76</v>
      </c>
      <c r="B399" s="26">
        <v>2023</v>
      </c>
      <c r="C399" s="26" t="s">
        <v>2315</v>
      </c>
      <c r="D399" s="26" t="s">
        <v>2316</v>
      </c>
      <c r="E399" s="26" t="s">
        <v>2317</v>
      </c>
      <c r="F399" s="26" t="s">
        <v>1487</v>
      </c>
      <c r="G399" s="26" t="s">
        <v>538</v>
      </c>
      <c r="H399" s="28">
        <v>31.47</v>
      </c>
      <c r="I399" s="32" t="s">
        <v>2318</v>
      </c>
      <c r="J399" s="26" t="s">
        <v>4</v>
      </c>
      <c r="K399" s="29">
        <v>1</v>
      </c>
      <c r="L399" s="30">
        <v>45103</v>
      </c>
      <c r="M399" s="28"/>
      <c r="N399" s="28">
        <v>1.71</v>
      </c>
      <c r="O399" s="26">
        <v>2023</v>
      </c>
      <c r="P399" s="28">
        <v>0.24</v>
      </c>
      <c r="Q399" s="26">
        <v>2023</v>
      </c>
      <c r="R399" s="28"/>
      <c r="S399" s="26"/>
      <c r="T399" s="28"/>
      <c r="U399" s="28">
        <v>8.5500000000000007</v>
      </c>
      <c r="V399" s="28"/>
      <c r="W399" s="28"/>
      <c r="X399" s="26"/>
      <c r="Y399" s="28">
        <v>8.5500000000000007</v>
      </c>
      <c r="Z399" s="26">
        <v>2023</v>
      </c>
      <c r="AA399" s="26"/>
      <c r="AB399" s="26"/>
      <c r="AC399" s="26"/>
      <c r="AD399" s="26"/>
      <c r="AE399" s="26"/>
    </row>
    <row r="400" spans="1:31" s="5" customFormat="1" ht="34.5" customHeight="1" x14ac:dyDescent="0.25">
      <c r="A400" s="26">
        <v>77</v>
      </c>
      <c r="B400" s="26">
        <v>2023</v>
      </c>
      <c r="C400" s="26" t="s">
        <v>3617</v>
      </c>
      <c r="D400" s="26" t="s">
        <v>2319</v>
      </c>
      <c r="E400" s="26" t="s">
        <v>224</v>
      </c>
      <c r="F400" s="26" t="s">
        <v>1487</v>
      </c>
      <c r="G400" s="26" t="s">
        <v>538</v>
      </c>
      <c r="H400" s="28">
        <v>76.150000000000006</v>
      </c>
      <c r="I400" s="32" t="s">
        <v>2320</v>
      </c>
      <c r="J400" s="26" t="s">
        <v>4</v>
      </c>
      <c r="K400" s="29">
        <v>1</v>
      </c>
      <c r="L400" s="30">
        <v>45057</v>
      </c>
      <c r="M400" s="28">
        <v>0.87</v>
      </c>
      <c r="N400" s="28">
        <v>0.62</v>
      </c>
      <c r="O400" s="28">
        <v>2023</v>
      </c>
      <c r="P400" s="28"/>
      <c r="Q400" s="26"/>
      <c r="R400" s="28">
        <v>7.51</v>
      </c>
      <c r="S400" s="26">
        <v>2023</v>
      </c>
      <c r="T400" s="28">
        <v>4.25</v>
      </c>
      <c r="U400" s="28">
        <v>40.42</v>
      </c>
      <c r="V400" s="28"/>
      <c r="W400" s="28"/>
      <c r="X400" s="26"/>
      <c r="Y400" s="28">
        <v>36.07</v>
      </c>
      <c r="Z400" s="26">
        <v>2023</v>
      </c>
      <c r="AA400" s="26"/>
      <c r="AB400" s="26"/>
      <c r="AC400" s="26" t="s">
        <v>2447</v>
      </c>
      <c r="AD400" s="31" t="s">
        <v>2448</v>
      </c>
      <c r="AE400" s="31" t="s">
        <v>2449</v>
      </c>
    </row>
    <row r="401" spans="1:31" s="5" customFormat="1" ht="34.5" customHeight="1" x14ac:dyDescent="0.25">
      <c r="A401" s="26">
        <v>78</v>
      </c>
      <c r="B401" s="26">
        <v>2023</v>
      </c>
      <c r="C401" s="26" t="s">
        <v>2325</v>
      </c>
      <c r="D401" s="26" t="s">
        <v>2326</v>
      </c>
      <c r="E401" s="26" t="s">
        <v>2327</v>
      </c>
      <c r="F401" s="26" t="s">
        <v>150</v>
      </c>
      <c r="G401" s="26" t="s">
        <v>2236</v>
      </c>
      <c r="H401" s="28">
        <v>61.15</v>
      </c>
      <c r="I401" s="32" t="s">
        <v>2328</v>
      </c>
      <c r="J401" s="26" t="s">
        <v>4</v>
      </c>
      <c r="K401" s="29">
        <v>1</v>
      </c>
      <c r="L401" s="30">
        <v>45265</v>
      </c>
      <c r="M401" s="28"/>
      <c r="N401" s="28">
        <v>1.93</v>
      </c>
      <c r="O401" s="26">
        <v>2023</v>
      </c>
      <c r="P401" s="28">
        <v>1.52</v>
      </c>
      <c r="Q401" s="26" t="s">
        <v>1895</v>
      </c>
      <c r="R401" s="28"/>
      <c r="S401" s="26"/>
      <c r="T401" s="28">
        <v>14.6</v>
      </c>
      <c r="U401" s="28">
        <v>30.02</v>
      </c>
      <c r="V401" s="28"/>
      <c r="W401" s="28"/>
      <c r="X401" s="26"/>
      <c r="Y401" s="28">
        <v>15.05</v>
      </c>
      <c r="Z401" s="26">
        <v>2023</v>
      </c>
      <c r="AA401" s="26"/>
      <c r="AB401" s="26"/>
      <c r="AC401" s="26" t="s">
        <v>2329</v>
      </c>
      <c r="AD401" s="26" t="s">
        <v>2330</v>
      </c>
      <c r="AE401" s="26" t="s">
        <v>2331</v>
      </c>
    </row>
    <row r="402" spans="1:31" s="5" customFormat="1" ht="34.5" customHeight="1" x14ac:dyDescent="0.25">
      <c r="A402" s="26">
        <v>79</v>
      </c>
      <c r="B402" s="26">
        <v>2023</v>
      </c>
      <c r="C402" s="26" t="s">
        <v>2332</v>
      </c>
      <c r="D402" s="26" t="s">
        <v>2333</v>
      </c>
      <c r="E402" s="26" t="s">
        <v>2334</v>
      </c>
      <c r="F402" s="26" t="s">
        <v>1487</v>
      </c>
      <c r="G402" s="26" t="s">
        <v>2335</v>
      </c>
      <c r="H402" s="28">
        <v>88.42</v>
      </c>
      <c r="I402" s="32" t="s">
        <v>2336</v>
      </c>
      <c r="J402" s="26" t="s">
        <v>4</v>
      </c>
      <c r="K402" s="29">
        <v>1</v>
      </c>
      <c r="L402" s="30">
        <v>45259</v>
      </c>
      <c r="M402" s="28">
        <v>3.86</v>
      </c>
      <c r="N402" s="28">
        <v>7.6</v>
      </c>
      <c r="O402" s="26">
        <v>2023</v>
      </c>
      <c r="P402" s="28">
        <v>1.52</v>
      </c>
      <c r="Q402" s="26" t="s">
        <v>1895</v>
      </c>
      <c r="R402" s="28">
        <v>2.33</v>
      </c>
      <c r="S402" s="26">
        <v>2023</v>
      </c>
      <c r="T402" s="28">
        <v>15.3</v>
      </c>
      <c r="U402" s="28">
        <v>23.09</v>
      </c>
      <c r="V402" s="28"/>
      <c r="W402" s="28"/>
      <c r="X402" s="26"/>
      <c r="Y402" s="28">
        <v>7.75</v>
      </c>
      <c r="Z402" s="26">
        <v>2023</v>
      </c>
      <c r="AA402" s="26"/>
      <c r="AB402" s="26"/>
      <c r="AC402" s="26"/>
      <c r="AD402" s="26"/>
      <c r="AE402" s="26"/>
    </row>
    <row r="403" spans="1:31" s="5" customFormat="1" ht="34.5" customHeight="1" x14ac:dyDescent="0.25">
      <c r="A403" s="26">
        <v>80</v>
      </c>
      <c r="B403" s="26">
        <v>2023</v>
      </c>
      <c r="C403" s="26" t="s">
        <v>2339</v>
      </c>
      <c r="D403" s="26" t="s">
        <v>2338</v>
      </c>
      <c r="E403" s="26" t="s">
        <v>2337</v>
      </c>
      <c r="F403" s="26" t="s">
        <v>1487</v>
      </c>
      <c r="G403" s="26" t="s">
        <v>1867</v>
      </c>
      <c r="H403" s="28">
        <v>94.29</v>
      </c>
      <c r="I403" s="32" t="s">
        <v>2340</v>
      </c>
      <c r="J403" s="26" t="s">
        <v>4</v>
      </c>
      <c r="K403" s="29">
        <v>1</v>
      </c>
      <c r="L403" s="30">
        <v>45268</v>
      </c>
      <c r="M403" s="28">
        <v>5.19</v>
      </c>
      <c r="N403" s="28">
        <v>1.58</v>
      </c>
      <c r="O403" s="26">
        <v>2023</v>
      </c>
      <c r="P403" s="28">
        <v>0.99</v>
      </c>
      <c r="Q403" s="26">
        <v>2023</v>
      </c>
      <c r="R403" s="28"/>
      <c r="S403" s="26"/>
      <c r="T403" s="28">
        <v>23.5</v>
      </c>
      <c r="U403" s="28">
        <v>23.5</v>
      </c>
      <c r="V403" s="28"/>
      <c r="W403" s="28"/>
      <c r="X403" s="26"/>
      <c r="Y403" s="28"/>
      <c r="Z403" s="26"/>
      <c r="AA403" s="26"/>
      <c r="AB403" s="26"/>
      <c r="AC403" s="26"/>
      <c r="AD403" s="26"/>
      <c r="AE403" s="26"/>
    </row>
    <row r="404" spans="1:31" s="5" customFormat="1" ht="34.5" customHeight="1" x14ac:dyDescent="0.25">
      <c r="A404" s="26">
        <v>81</v>
      </c>
      <c r="B404" s="26">
        <v>2023</v>
      </c>
      <c r="C404" s="26" t="s">
        <v>2341</v>
      </c>
      <c r="D404" s="26" t="s">
        <v>2342</v>
      </c>
      <c r="E404" s="26" t="s">
        <v>497</v>
      </c>
      <c r="F404" s="26" t="s">
        <v>1487</v>
      </c>
      <c r="G404" s="26"/>
      <c r="H404" s="28">
        <v>27.26</v>
      </c>
      <c r="I404" s="32" t="s">
        <v>2343</v>
      </c>
      <c r="J404" s="26" t="s">
        <v>4</v>
      </c>
      <c r="K404" s="29">
        <v>1</v>
      </c>
      <c r="L404" s="30">
        <v>45258</v>
      </c>
      <c r="M404" s="28">
        <v>3.03</v>
      </c>
      <c r="N404" s="28"/>
      <c r="O404" s="26"/>
      <c r="P404" s="28"/>
      <c r="Q404" s="26"/>
      <c r="R404" s="28">
        <v>1.36</v>
      </c>
      <c r="S404" s="26">
        <v>2023</v>
      </c>
      <c r="T404" s="28">
        <v>16.760000000000002</v>
      </c>
      <c r="U404" s="28">
        <v>21.81</v>
      </c>
      <c r="V404" s="28"/>
      <c r="W404" s="28"/>
      <c r="X404" s="26"/>
      <c r="Y404" s="28">
        <v>5.05</v>
      </c>
      <c r="Z404" s="26">
        <v>2023</v>
      </c>
      <c r="AA404" s="26"/>
      <c r="AB404" s="26"/>
      <c r="AC404" s="26" t="s">
        <v>2344</v>
      </c>
      <c r="AD404" s="26" t="s">
        <v>2345</v>
      </c>
      <c r="AE404" s="26" t="s">
        <v>2346</v>
      </c>
    </row>
    <row r="405" spans="1:31" s="5" customFormat="1" ht="34.5" customHeight="1" x14ac:dyDescent="0.25">
      <c r="A405" s="26">
        <v>82</v>
      </c>
      <c r="B405" s="26">
        <v>2023</v>
      </c>
      <c r="C405" s="26" t="s">
        <v>2347</v>
      </c>
      <c r="D405" s="26" t="s">
        <v>2348</v>
      </c>
      <c r="E405" s="26" t="s">
        <v>2349</v>
      </c>
      <c r="F405" s="26" t="s">
        <v>133</v>
      </c>
      <c r="G405" s="26" t="s">
        <v>1423</v>
      </c>
      <c r="H405" s="28">
        <v>73.239999999999995</v>
      </c>
      <c r="I405" s="32" t="s">
        <v>2350</v>
      </c>
      <c r="J405" s="26" t="s">
        <v>4</v>
      </c>
      <c r="K405" s="29">
        <v>1</v>
      </c>
      <c r="L405" s="30">
        <v>45265</v>
      </c>
      <c r="M405" s="28">
        <v>5.15</v>
      </c>
      <c r="N405" s="28"/>
      <c r="O405" s="26"/>
      <c r="P405" s="28">
        <v>0.37</v>
      </c>
      <c r="Q405" s="26">
        <v>2023</v>
      </c>
      <c r="R405" s="28">
        <v>0.61</v>
      </c>
      <c r="S405" s="26">
        <v>2023</v>
      </c>
      <c r="T405" s="28">
        <v>11.12</v>
      </c>
      <c r="U405" s="28">
        <v>39.299999999999997</v>
      </c>
      <c r="V405" s="28"/>
      <c r="W405" s="28"/>
      <c r="X405" s="26"/>
      <c r="Y405" s="28">
        <v>28.18</v>
      </c>
      <c r="Z405" s="26">
        <v>2023</v>
      </c>
      <c r="AA405" s="26"/>
      <c r="AB405" s="26"/>
      <c r="AC405" s="26" t="s">
        <v>2351</v>
      </c>
      <c r="AD405" s="26" t="s">
        <v>2352</v>
      </c>
      <c r="AE405" s="26" t="s">
        <v>2353</v>
      </c>
    </row>
    <row r="406" spans="1:31" s="5" customFormat="1" ht="34.5" customHeight="1" x14ac:dyDescent="0.25">
      <c r="A406" s="26">
        <v>83</v>
      </c>
      <c r="B406" s="26">
        <v>2023</v>
      </c>
      <c r="C406" s="26" t="s">
        <v>2354</v>
      </c>
      <c r="D406" s="26" t="s">
        <v>2355</v>
      </c>
      <c r="E406" s="26" t="s">
        <v>2356</v>
      </c>
      <c r="F406" s="26" t="s">
        <v>1487</v>
      </c>
      <c r="G406" s="26" t="s">
        <v>2335</v>
      </c>
      <c r="H406" s="28">
        <v>41.07</v>
      </c>
      <c r="I406" s="32" t="s">
        <v>2364</v>
      </c>
      <c r="J406" s="26" t="s">
        <v>4</v>
      </c>
      <c r="K406" s="29">
        <v>1</v>
      </c>
      <c r="L406" s="30">
        <v>45271</v>
      </c>
      <c r="M406" s="28"/>
      <c r="N406" s="28"/>
      <c r="O406" s="26"/>
      <c r="P406" s="28"/>
      <c r="Q406" s="26"/>
      <c r="R406" s="28"/>
      <c r="S406" s="26"/>
      <c r="T406" s="28"/>
      <c r="U406" s="28">
        <v>6.53</v>
      </c>
      <c r="V406" s="28"/>
      <c r="W406" s="28"/>
      <c r="X406" s="26"/>
      <c r="Y406" s="28">
        <v>6.53</v>
      </c>
      <c r="Z406" s="26">
        <v>2023</v>
      </c>
      <c r="AA406" s="26"/>
      <c r="AB406" s="26"/>
      <c r="AC406" s="26" t="s">
        <v>2357</v>
      </c>
      <c r="AD406" s="26" t="s">
        <v>2358</v>
      </c>
      <c r="AE406" s="26" t="s">
        <v>2359</v>
      </c>
    </row>
    <row r="407" spans="1:31" s="5" customFormat="1" ht="34.5" customHeight="1" x14ac:dyDescent="0.25">
      <c r="A407" s="26">
        <v>84</v>
      </c>
      <c r="B407" s="26">
        <v>2023</v>
      </c>
      <c r="C407" s="26" t="s">
        <v>2360</v>
      </c>
      <c r="D407" s="26" t="s">
        <v>2361</v>
      </c>
      <c r="E407" s="26" t="s">
        <v>2362</v>
      </c>
      <c r="F407" s="26" t="s">
        <v>150</v>
      </c>
      <c r="G407" s="26"/>
      <c r="H407" s="28">
        <v>8262.19</v>
      </c>
      <c r="I407" s="32" t="s">
        <v>2363</v>
      </c>
      <c r="J407" s="26" t="s">
        <v>64</v>
      </c>
      <c r="K407" s="27" t="s">
        <v>999</v>
      </c>
      <c r="L407" s="30">
        <v>45281</v>
      </c>
      <c r="M407" s="28">
        <v>381.64</v>
      </c>
      <c r="N407" s="28"/>
      <c r="O407" s="26"/>
      <c r="P407" s="28">
        <v>38.51</v>
      </c>
      <c r="Q407" s="26" t="s">
        <v>2365</v>
      </c>
      <c r="R407" s="28">
        <v>4.83</v>
      </c>
      <c r="S407" s="26">
        <v>2024</v>
      </c>
      <c r="T407" s="28">
        <v>5104.1099999999997</v>
      </c>
      <c r="U407" s="28">
        <v>5384.94</v>
      </c>
      <c r="V407" s="28"/>
      <c r="W407" s="28"/>
      <c r="X407" s="26"/>
      <c r="Y407" s="28">
        <v>274.11</v>
      </c>
      <c r="Z407" s="26">
        <v>2024</v>
      </c>
      <c r="AA407" s="26"/>
      <c r="AB407" s="26"/>
      <c r="AC407" s="26"/>
      <c r="AD407" s="26"/>
      <c r="AE407" s="26"/>
    </row>
    <row r="408" spans="1:31" s="5" customFormat="1" ht="34.5" customHeight="1" x14ac:dyDescent="0.25">
      <c r="A408" s="26">
        <v>85</v>
      </c>
      <c r="B408" s="26">
        <v>2023</v>
      </c>
      <c r="C408" s="26" t="s">
        <v>2366</v>
      </c>
      <c r="D408" s="26" t="s">
        <v>2367</v>
      </c>
      <c r="E408" s="26" t="s">
        <v>2368</v>
      </c>
      <c r="F408" s="26" t="s">
        <v>150</v>
      </c>
      <c r="G408" s="26" t="s">
        <v>2369</v>
      </c>
      <c r="H408" s="28">
        <v>84.19</v>
      </c>
      <c r="I408" s="32" t="s">
        <v>2370</v>
      </c>
      <c r="J408" s="26" t="s">
        <v>4</v>
      </c>
      <c r="K408" s="29">
        <v>2</v>
      </c>
      <c r="L408" s="30">
        <v>45280</v>
      </c>
      <c r="M408" s="28">
        <v>7.35</v>
      </c>
      <c r="N408" s="28">
        <v>1.26</v>
      </c>
      <c r="O408" s="26">
        <v>2023</v>
      </c>
      <c r="P408" s="28"/>
      <c r="Q408" s="26"/>
      <c r="R408" s="28">
        <v>1.59</v>
      </c>
      <c r="S408" s="26">
        <v>2023</v>
      </c>
      <c r="T408" s="28">
        <v>29.51</v>
      </c>
      <c r="U408" s="28">
        <v>67.36</v>
      </c>
      <c r="V408" s="28"/>
      <c r="W408" s="28"/>
      <c r="X408" s="26"/>
      <c r="Y408" s="28">
        <v>37.85</v>
      </c>
      <c r="Z408" s="26">
        <v>2023</v>
      </c>
      <c r="AA408" s="26"/>
      <c r="AB408" s="26"/>
      <c r="AC408" s="26" t="s">
        <v>2371</v>
      </c>
      <c r="AD408" s="26" t="s">
        <v>2372</v>
      </c>
      <c r="AE408" s="26" t="s">
        <v>2373</v>
      </c>
    </row>
    <row r="409" spans="1:31" s="5" customFormat="1" ht="34.5" customHeight="1" x14ac:dyDescent="0.25">
      <c r="A409" s="26">
        <v>86</v>
      </c>
      <c r="B409" s="26">
        <v>2023</v>
      </c>
      <c r="C409" s="26" t="s">
        <v>2374</v>
      </c>
      <c r="D409" s="26" t="s">
        <v>2375</v>
      </c>
      <c r="E409" s="26" t="s">
        <v>2376</v>
      </c>
      <c r="F409" s="26" t="s">
        <v>140</v>
      </c>
      <c r="G409" s="26"/>
      <c r="H409" s="28">
        <v>49.21</v>
      </c>
      <c r="I409" s="32" t="s">
        <v>2492</v>
      </c>
      <c r="J409" s="26" t="s">
        <v>4</v>
      </c>
      <c r="K409" s="29">
        <v>1</v>
      </c>
      <c r="L409" s="30">
        <v>45268</v>
      </c>
      <c r="M409" s="28"/>
      <c r="N409" s="28">
        <v>3.57</v>
      </c>
      <c r="O409" s="26">
        <v>2023</v>
      </c>
      <c r="P409" s="28">
        <v>0.56999999999999995</v>
      </c>
      <c r="Q409" s="26">
        <v>2023</v>
      </c>
      <c r="R409" s="28"/>
      <c r="S409" s="26"/>
      <c r="T409" s="28">
        <v>3.75</v>
      </c>
      <c r="U409" s="28">
        <v>21.26</v>
      </c>
      <c r="V409" s="28"/>
      <c r="W409" s="28"/>
      <c r="X409" s="26"/>
      <c r="Y409" s="28">
        <v>17.510000000000002</v>
      </c>
      <c r="Z409" s="26">
        <v>2023</v>
      </c>
      <c r="AA409" s="26"/>
      <c r="AB409" s="26"/>
      <c r="AC409" s="26" t="s">
        <v>2377</v>
      </c>
      <c r="AD409" s="26" t="s">
        <v>2378</v>
      </c>
      <c r="AE409" s="26" t="s">
        <v>2379</v>
      </c>
    </row>
    <row r="410" spans="1:31" s="5" customFormat="1" ht="34.5" customHeight="1" x14ac:dyDescent="0.25">
      <c r="A410" s="26">
        <v>87</v>
      </c>
      <c r="B410" s="26">
        <v>2023</v>
      </c>
      <c r="C410" s="26" t="s">
        <v>2380</v>
      </c>
      <c r="D410" s="26" t="s">
        <v>2381</v>
      </c>
      <c r="E410" s="26" t="s">
        <v>2382</v>
      </c>
      <c r="F410" s="26" t="s">
        <v>150</v>
      </c>
      <c r="G410" s="26"/>
      <c r="H410" s="28">
        <v>4.0199999999999996</v>
      </c>
      <c r="I410" s="32" t="s">
        <v>2383</v>
      </c>
      <c r="J410" s="26" t="s">
        <v>4</v>
      </c>
      <c r="K410" s="29">
        <v>4</v>
      </c>
      <c r="L410" s="30">
        <v>45278</v>
      </c>
      <c r="M410" s="28"/>
      <c r="N410" s="28"/>
      <c r="O410" s="26"/>
      <c r="P410" s="28"/>
      <c r="Q410" s="26"/>
      <c r="R410" s="28"/>
      <c r="S410" s="26"/>
      <c r="T410" s="28">
        <v>0.41</v>
      </c>
      <c r="U410" s="28">
        <v>0.41</v>
      </c>
      <c r="V410" s="28"/>
      <c r="W410" s="28"/>
      <c r="X410" s="26"/>
      <c r="Y410" s="28"/>
      <c r="Z410" s="26"/>
      <c r="AA410" s="26"/>
      <c r="AB410" s="26"/>
      <c r="AC410" s="26"/>
      <c r="AD410" s="26"/>
      <c r="AE410" s="26"/>
    </row>
    <row r="411" spans="1:31" s="5" customFormat="1" ht="34.5" customHeight="1" x14ac:dyDescent="0.25">
      <c r="A411" s="26">
        <v>88</v>
      </c>
      <c r="B411" s="26">
        <v>2023</v>
      </c>
      <c r="C411" s="26" t="s">
        <v>3616</v>
      </c>
      <c r="D411" s="26" t="s">
        <v>2384</v>
      </c>
      <c r="E411" s="26" t="s">
        <v>2385</v>
      </c>
      <c r="F411" s="26" t="s">
        <v>133</v>
      </c>
      <c r="G411" s="26"/>
      <c r="H411" s="28">
        <v>2396.09</v>
      </c>
      <c r="I411" s="32" t="s">
        <v>2386</v>
      </c>
      <c r="J411" s="26" t="s">
        <v>64</v>
      </c>
      <c r="K411" s="29">
        <v>1</v>
      </c>
      <c r="L411" s="30" t="s">
        <v>3639</v>
      </c>
      <c r="M411" s="28">
        <v>106.4</v>
      </c>
      <c r="N411" s="28">
        <v>0.9</v>
      </c>
      <c r="O411" s="26">
        <v>2024</v>
      </c>
      <c r="P411" s="28">
        <v>1.96</v>
      </c>
      <c r="Q411" s="26">
        <v>2024</v>
      </c>
      <c r="R411" s="28">
        <v>5.76</v>
      </c>
      <c r="S411" s="26">
        <v>2024</v>
      </c>
      <c r="T411" s="28">
        <v>2196.9499999999998</v>
      </c>
      <c r="U411" s="28">
        <v>1917.62</v>
      </c>
      <c r="V411" s="28"/>
      <c r="W411" s="28"/>
      <c r="X411" s="26"/>
      <c r="Y411" s="28"/>
      <c r="Z411" s="26"/>
      <c r="AA411" s="26"/>
      <c r="AB411" s="26"/>
      <c r="AC411" s="26" t="s">
        <v>2387</v>
      </c>
      <c r="AD411" s="26" t="s">
        <v>2388</v>
      </c>
      <c r="AE411" s="26" t="s">
        <v>2389</v>
      </c>
    </row>
    <row r="412" spans="1:31" s="5" customFormat="1" ht="34.5" customHeight="1" x14ac:dyDescent="0.25">
      <c r="A412" s="26">
        <v>89</v>
      </c>
      <c r="B412" s="26">
        <v>2023</v>
      </c>
      <c r="C412" s="26" t="s">
        <v>2390</v>
      </c>
      <c r="D412" s="26" t="s">
        <v>2391</v>
      </c>
      <c r="E412" s="26" t="s">
        <v>2392</v>
      </c>
      <c r="F412" s="26" t="s">
        <v>276</v>
      </c>
      <c r="G412" s="26" t="s">
        <v>2393</v>
      </c>
      <c r="H412" s="28">
        <v>208.65</v>
      </c>
      <c r="I412" s="32" t="s">
        <v>2394</v>
      </c>
      <c r="J412" s="26" t="s">
        <v>4</v>
      </c>
      <c r="K412" s="29">
        <v>3</v>
      </c>
      <c r="L412" s="30">
        <v>45268</v>
      </c>
      <c r="M412" s="28">
        <v>19.32</v>
      </c>
      <c r="N412" s="28"/>
      <c r="O412" s="26"/>
      <c r="P412" s="28">
        <v>0.09</v>
      </c>
      <c r="Q412" s="26">
        <v>2023</v>
      </c>
      <c r="R412" s="28">
        <v>1.96</v>
      </c>
      <c r="S412" s="26">
        <v>2023</v>
      </c>
      <c r="T412" s="28">
        <v>104.67</v>
      </c>
      <c r="U412" s="28">
        <v>34.450000000000003</v>
      </c>
      <c r="V412" s="28"/>
      <c r="W412" s="28">
        <v>34.450000000000003</v>
      </c>
      <c r="X412" s="26" t="s">
        <v>2183</v>
      </c>
      <c r="Y412" s="28">
        <v>27.82</v>
      </c>
      <c r="Z412" s="26">
        <v>2023</v>
      </c>
      <c r="AA412" s="26"/>
      <c r="AB412" s="26"/>
      <c r="AC412" s="26" t="s">
        <v>2395</v>
      </c>
      <c r="AD412" s="26" t="s">
        <v>2396</v>
      </c>
      <c r="AE412" s="26" t="s">
        <v>2397</v>
      </c>
    </row>
    <row r="413" spans="1:31" s="5" customFormat="1" ht="34.5" customHeight="1" x14ac:dyDescent="0.25">
      <c r="A413" s="26">
        <v>90</v>
      </c>
      <c r="B413" s="26">
        <v>2023</v>
      </c>
      <c r="C413" s="26" t="s">
        <v>2398</v>
      </c>
      <c r="D413" s="26" t="s">
        <v>2399</v>
      </c>
      <c r="E413" s="26" t="s">
        <v>2400</v>
      </c>
      <c r="F413" s="26" t="s">
        <v>150</v>
      </c>
      <c r="G413" s="26"/>
      <c r="H413" s="28">
        <v>948.48</v>
      </c>
      <c r="I413" s="32" t="s">
        <v>2401</v>
      </c>
      <c r="J413" s="26" t="s">
        <v>64</v>
      </c>
      <c r="K413" s="29">
        <v>1</v>
      </c>
      <c r="L413" s="30">
        <v>45223</v>
      </c>
      <c r="M413" s="28">
        <v>72.260000000000005</v>
      </c>
      <c r="N413" s="28">
        <v>18.940000000000001</v>
      </c>
      <c r="O413" s="26">
        <v>2023</v>
      </c>
      <c r="P413" s="28">
        <v>37.020000000000003</v>
      </c>
      <c r="Q413" s="26" t="s">
        <v>1842</v>
      </c>
      <c r="R413" s="28"/>
      <c r="S413" s="26"/>
      <c r="T413" s="28">
        <v>564.75</v>
      </c>
      <c r="U413" s="28">
        <v>564.76</v>
      </c>
      <c r="V413" s="28"/>
      <c r="W413" s="28"/>
      <c r="X413" s="26"/>
      <c r="Y413" s="28"/>
      <c r="Z413" s="26"/>
      <c r="AA413" s="26"/>
      <c r="AB413" s="26"/>
      <c r="AC413" s="26"/>
      <c r="AD413" s="26"/>
      <c r="AE413" s="26"/>
    </row>
    <row r="414" spans="1:31" s="5" customFormat="1" ht="34.5" customHeight="1" x14ac:dyDescent="0.25">
      <c r="A414" s="26">
        <v>91</v>
      </c>
      <c r="B414" s="26">
        <v>2023</v>
      </c>
      <c r="C414" s="26" t="s">
        <v>2402</v>
      </c>
      <c r="D414" s="26" t="s">
        <v>2403</v>
      </c>
      <c r="E414" s="26" t="s">
        <v>2115</v>
      </c>
      <c r="F414" s="26" t="s">
        <v>276</v>
      </c>
      <c r="G414" s="26"/>
      <c r="H414" s="28">
        <v>65.11</v>
      </c>
      <c r="I414" s="32" t="s">
        <v>2404</v>
      </c>
      <c r="J414" s="26" t="s">
        <v>4</v>
      </c>
      <c r="K414" s="29">
        <v>1</v>
      </c>
      <c r="L414" s="30">
        <v>45189</v>
      </c>
      <c r="M414" s="28"/>
      <c r="N414" s="28"/>
      <c r="O414" s="26"/>
      <c r="P414" s="28"/>
      <c r="Q414" s="26"/>
      <c r="R414" s="28"/>
      <c r="S414" s="26"/>
      <c r="T414" s="28">
        <v>28.65</v>
      </c>
      <c r="U414" s="28">
        <v>52.11</v>
      </c>
      <c r="V414" s="28"/>
      <c r="W414" s="28"/>
      <c r="X414" s="26"/>
      <c r="Y414" s="28">
        <v>23.46</v>
      </c>
      <c r="Z414" s="26">
        <v>2023</v>
      </c>
      <c r="AA414" s="26"/>
      <c r="AB414" s="26"/>
      <c r="AC414" s="26" t="s">
        <v>2405</v>
      </c>
      <c r="AD414" s="26" t="s">
        <v>2406</v>
      </c>
      <c r="AE414" s="26" t="s">
        <v>2407</v>
      </c>
    </row>
    <row r="415" spans="1:31" s="5" customFormat="1" ht="34.5" customHeight="1" x14ac:dyDescent="0.25">
      <c r="A415" s="26">
        <v>92</v>
      </c>
      <c r="B415" s="26">
        <v>2023</v>
      </c>
      <c r="C415" s="26" t="s">
        <v>2414</v>
      </c>
      <c r="D415" s="26" t="s">
        <v>2415</v>
      </c>
      <c r="E415" s="26" t="s">
        <v>299</v>
      </c>
      <c r="F415" s="26" t="s">
        <v>1487</v>
      </c>
      <c r="G415" s="26" t="s">
        <v>538</v>
      </c>
      <c r="H415" s="28">
        <v>44.01</v>
      </c>
      <c r="I415" s="32" t="s">
        <v>2416</v>
      </c>
      <c r="J415" s="26" t="s">
        <v>4</v>
      </c>
      <c r="K415" s="29">
        <v>1</v>
      </c>
      <c r="L415" s="30">
        <v>45281</v>
      </c>
      <c r="M415" s="28">
        <v>2.4700000000000002</v>
      </c>
      <c r="N415" s="28"/>
      <c r="O415" s="26"/>
      <c r="P415" s="28">
        <v>0.87</v>
      </c>
      <c r="Q415" s="26">
        <v>2023</v>
      </c>
      <c r="R415" s="28"/>
      <c r="S415" s="26"/>
      <c r="T415" s="28">
        <v>8.5500000000000007</v>
      </c>
      <c r="U415" s="28">
        <v>31.48</v>
      </c>
      <c r="V415" s="28"/>
      <c r="W415" s="28"/>
      <c r="X415" s="26"/>
      <c r="Y415" s="28">
        <v>22.93</v>
      </c>
      <c r="Z415" s="26">
        <v>2023</v>
      </c>
      <c r="AA415" s="26"/>
      <c r="AB415" s="26"/>
      <c r="AC415" s="26"/>
      <c r="AD415" s="26"/>
      <c r="AE415" s="26"/>
    </row>
    <row r="416" spans="1:31" s="5" customFormat="1" ht="34.5" customHeight="1" x14ac:dyDescent="0.25">
      <c r="A416" s="26">
        <v>93</v>
      </c>
      <c r="B416" s="26">
        <v>2023</v>
      </c>
      <c r="C416" s="26" t="s">
        <v>2422</v>
      </c>
      <c r="D416" s="26" t="s">
        <v>2423</v>
      </c>
      <c r="E416" s="26" t="s">
        <v>2424</v>
      </c>
      <c r="F416" s="26" t="s">
        <v>434</v>
      </c>
      <c r="G416" s="26" t="s">
        <v>2284</v>
      </c>
      <c r="H416" s="28">
        <v>15.08</v>
      </c>
      <c r="I416" s="32" t="s">
        <v>2425</v>
      </c>
      <c r="J416" s="26" t="s">
        <v>4</v>
      </c>
      <c r="K416" s="29">
        <v>1</v>
      </c>
      <c r="L416" s="30">
        <v>45244</v>
      </c>
      <c r="M416" s="28">
        <v>0.38</v>
      </c>
      <c r="N416" s="28">
        <v>1.22</v>
      </c>
      <c r="O416" s="26">
        <v>2023</v>
      </c>
      <c r="P416" s="28">
        <v>0.05</v>
      </c>
      <c r="Q416" s="26">
        <v>2023</v>
      </c>
      <c r="R416" s="28">
        <v>1.02</v>
      </c>
      <c r="S416" s="26">
        <v>2023</v>
      </c>
      <c r="T416" s="28">
        <v>1.19</v>
      </c>
      <c r="U416" s="28">
        <v>5.66</v>
      </c>
      <c r="V416" s="28"/>
      <c r="W416" s="28"/>
      <c r="X416" s="26"/>
      <c r="Y416" s="28">
        <v>4.45</v>
      </c>
      <c r="Z416" s="26">
        <v>2023</v>
      </c>
      <c r="AA416" s="26"/>
      <c r="AB416" s="26"/>
      <c r="AC416" s="26"/>
      <c r="AD416" s="26"/>
      <c r="AE416" s="26"/>
    </row>
    <row r="417" spans="1:31" s="5" customFormat="1" ht="34.5" customHeight="1" x14ac:dyDescent="0.25">
      <c r="A417" s="26">
        <v>94</v>
      </c>
      <c r="B417" s="26">
        <v>2023</v>
      </c>
      <c r="C417" s="26" t="s">
        <v>2985</v>
      </c>
      <c r="D417" s="26" t="s">
        <v>2986</v>
      </c>
      <c r="E417" s="26" t="s">
        <v>2987</v>
      </c>
      <c r="F417" s="26" t="s">
        <v>434</v>
      </c>
      <c r="G417" s="26" t="s">
        <v>2285</v>
      </c>
      <c r="H417" s="28">
        <v>14.99</v>
      </c>
      <c r="I417" s="32" t="s">
        <v>2988</v>
      </c>
      <c r="J417" s="26" t="s">
        <v>4</v>
      </c>
      <c r="K417" s="29">
        <v>1</v>
      </c>
      <c r="L417" s="30">
        <v>45571</v>
      </c>
      <c r="M417" s="28">
        <v>0.32</v>
      </c>
      <c r="N417" s="26"/>
      <c r="O417" s="28"/>
      <c r="P417" s="28">
        <v>0.12</v>
      </c>
      <c r="Q417" s="26">
        <v>2023</v>
      </c>
      <c r="R417" s="26"/>
      <c r="S417" s="28"/>
      <c r="T417" s="28">
        <v>4.57</v>
      </c>
      <c r="U417" s="28">
        <v>4.57</v>
      </c>
      <c r="V417" s="26"/>
      <c r="W417" s="26"/>
      <c r="X417" s="28"/>
      <c r="Y417" s="26"/>
      <c r="Z417" s="26"/>
      <c r="AA417" s="26"/>
      <c r="AB417" s="26"/>
      <c r="AC417" s="26"/>
      <c r="AD417" s="26"/>
      <c r="AE417" s="26"/>
    </row>
    <row r="418" spans="1:31" s="5" customFormat="1" ht="34.5" customHeight="1" x14ac:dyDescent="0.25">
      <c r="A418" s="26">
        <v>95</v>
      </c>
      <c r="B418" s="26">
        <v>2023</v>
      </c>
      <c r="C418" s="26" t="s">
        <v>3400</v>
      </c>
      <c r="D418" s="26" t="s">
        <v>3398</v>
      </c>
      <c r="E418" s="26" t="s">
        <v>3399</v>
      </c>
      <c r="F418" s="26" t="s">
        <v>133</v>
      </c>
      <c r="G418" s="26" t="s">
        <v>3401</v>
      </c>
      <c r="H418" s="28">
        <v>75.11</v>
      </c>
      <c r="I418" s="32" t="s">
        <v>3402</v>
      </c>
      <c r="J418" s="26" t="s">
        <v>4</v>
      </c>
      <c r="K418" s="29">
        <v>1</v>
      </c>
      <c r="L418" s="30">
        <v>45216</v>
      </c>
      <c r="M418" s="28"/>
      <c r="N418" s="28">
        <v>0.74</v>
      </c>
      <c r="O418" s="28">
        <v>2023</v>
      </c>
      <c r="P418" s="28">
        <v>0.56999999999999995</v>
      </c>
      <c r="Q418" s="26">
        <v>2023</v>
      </c>
      <c r="R418" s="28">
        <v>0.18</v>
      </c>
      <c r="S418" s="28">
        <v>2023</v>
      </c>
      <c r="T418" s="28">
        <v>14.32</v>
      </c>
      <c r="U418" s="28">
        <v>25.12</v>
      </c>
      <c r="V418" s="26"/>
      <c r="W418" s="26"/>
      <c r="X418" s="28"/>
      <c r="Y418" s="28">
        <v>10.79</v>
      </c>
      <c r="Z418" s="26">
        <v>2023</v>
      </c>
      <c r="AA418" s="26"/>
      <c r="AB418" s="26"/>
      <c r="AC418" s="26" t="s">
        <v>3403</v>
      </c>
      <c r="AD418" s="26" t="s">
        <v>3404</v>
      </c>
      <c r="AE418" s="26" t="s">
        <v>3405</v>
      </c>
    </row>
    <row r="419" spans="1:31" s="5" customFormat="1" ht="34.5" customHeight="1" x14ac:dyDescent="0.25">
      <c r="A419" s="10"/>
      <c r="B419" s="10"/>
      <c r="C419" s="10"/>
      <c r="D419" s="10"/>
      <c r="E419" s="10"/>
      <c r="F419" s="10"/>
      <c r="G419" s="10"/>
      <c r="H419" s="7">
        <f>SUM(H324:H418)</f>
        <v>44868.487099999998</v>
      </c>
      <c r="I419" s="10"/>
      <c r="J419" s="20"/>
      <c r="K419" s="10"/>
      <c r="L419" s="10"/>
      <c r="M419" s="7">
        <f>SUM(M324:M418)</f>
        <v>2032.4531999999999</v>
      </c>
      <c r="N419" s="7">
        <f>SUM(N324:N418)</f>
        <v>291.17800000000005</v>
      </c>
      <c r="O419" s="7"/>
      <c r="P419" s="7">
        <f>SUM(P324:P418)</f>
        <v>386.71319999999992</v>
      </c>
      <c r="Q419" s="7"/>
      <c r="R419" s="7">
        <f>SUM(R324:R418)</f>
        <v>150.06000000000006</v>
      </c>
      <c r="S419" s="7"/>
      <c r="T419" s="7">
        <f>SUM(T324:T418)</f>
        <v>31811.565299999991</v>
      </c>
      <c r="U419" s="7">
        <f>SUM(U324:U418)</f>
        <v>29675.665699999998</v>
      </c>
      <c r="V419" s="7">
        <f>SUM(V324:V418)</f>
        <v>0</v>
      </c>
      <c r="W419" s="7">
        <f>SUM(W324:W418)</f>
        <v>142.68</v>
      </c>
      <c r="X419" s="7">
        <f>SUM(X324:X366)</f>
        <v>0</v>
      </c>
      <c r="Y419" s="7">
        <f>SUM(Y324:Y418)</f>
        <v>2055.2303999999999</v>
      </c>
      <c r="Z419" s="10"/>
      <c r="AA419" s="10"/>
      <c r="AB419" s="10"/>
      <c r="AC419" s="10"/>
      <c r="AD419" s="10"/>
      <c r="AE419" s="10"/>
    </row>
    <row r="420" spans="1:31" s="5" customFormat="1" ht="34.5" customHeight="1" x14ac:dyDescent="0.25">
      <c r="A420" s="26">
        <v>1</v>
      </c>
      <c r="B420" s="26">
        <v>2024</v>
      </c>
      <c r="C420" s="26" t="s">
        <v>2409</v>
      </c>
      <c r="D420" s="26" t="s">
        <v>2410</v>
      </c>
      <c r="E420" s="26" t="s">
        <v>2411</v>
      </c>
      <c r="F420" s="26" t="s">
        <v>2</v>
      </c>
      <c r="G420" s="26" t="s">
        <v>538</v>
      </c>
      <c r="H420" s="28">
        <v>104.71</v>
      </c>
      <c r="I420" s="32" t="s">
        <v>2412</v>
      </c>
      <c r="J420" s="26" t="s">
        <v>4</v>
      </c>
      <c r="K420" s="29">
        <v>1</v>
      </c>
      <c r="L420" s="30">
        <v>45300</v>
      </c>
      <c r="M420" s="28">
        <v>0.6</v>
      </c>
      <c r="N420" s="28">
        <v>2.15</v>
      </c>
      <c r="O420" s="26">
        <v>2024</v>
      </c>
      <c r="P420" s="28">
        <v>1.36</v>
      </c>
      <c r="Q420" s="26" t="s">
        <v>2413</v>
      </c>
      <c r="R420" s="28"/>
      <c r="S420" s="26"/>
      <c r="T420" s="28">
        <v>9.31</v>
      </c>
      <c r="U420" s="28">
        <v>9.31</v>
      </c>
      <c r="V420" s="28"/>
      <c r="W420" s="28"/>
      <c r="X420" s="26"/>
      <c r="Y420" s="28"/>
      <c r="Z420" s="26"/>
      <c r="AA420" s="26"/>
      <c r="AB420" s="26"/>
      <c r="AC420" s="26"/>
      <c r="AD420" s="26"/>
      <c r="AE420" s="26"/>
    </row>
    <row r="421" spans="1:31" s="5" customFormat="1" ht="34.5" customHeight="1" x14ac:dyDescent="0.25">
      <c r="A421" s="26">
        <v>2</v>
      </c>
      <c r="B421" s="26">
        <v>2024</v>
      </c>
      <c r="C421" s="26" t="s">
        <v>2417</v>
      </c>
      <c r="D421" s="26" t="s">
        <v>2418</v>
      </c>
      <c r="E421" s="26" t="s">
        <v>2419</v>
      </c>
      <c r="F421" s="26" t="s">
        <v>150</v>
      </c>
      <c r="G421" s="26" t="s">
        <v>2369</v>
      </c>
      <c r="H421" s="28">
        <v>31.93</v>
      </c>
      <c r="I421" s="32" t="s">
        <v>2420</v>
      </c>
      <c r="J421" s="26" t="s">
        <v>4</v>
      </c>
      <c r="K421" s="29">
        <v>2</v>
      </c>
      <c r="L421" s="30">
        <v>45313</v>
      </c>
      <c r="M421" s="28">
        <v>0.01</v>
      </c>
      <c r="N421" s="28">
        <v>4.03</v>
      </c>
      <c r="O421" s="26">
        <v>2024</v>
      </c>
      <c r="P421" s="28">
        <v>0.03</v>
      </c>
      <c r="Q421" s="26">
        <v>2024</v>
      </c>
      <c r="R421" s="28">
        <v>1.68</v>
      </c>
      <c r="S421" s="26">
        <v>2024</v>
      </c>
      <c r="T421" s="28">
        <v>1.02</v>
      </c>
      <c r="U421" s="28">
        <v>25.55</v>
      </c>
      <c r="V421" s="28"/>
      <c r="W421" s="28">
        <v>7.4</v>
      </c>
      <c r="X421" s="26" t="s">
        <v>2421</v>
      </c>
      <c r="Y421" s="28">
        <v>17.13</v>
      </c>
      <c r="Z421" s="26">
        <v>2024</v>
      </c>
      <c r="AA421" s="26"/>
      <c r="AB421" s="26"/>
      <c r="AC421" s="26"/>
      <c r="AD421" s="26"/>
      <c r="AE421" s="26"/>
    </row>
    <row r="422" spans="1:31" s="5" customFormat="1" ht="34.5" customHeight="1" x14ac:dyDescent="0.25">
      <c r="A422" s="26">
        <v>3</v>
      </c>
      <c r="B422" s="26">
        <v>2024</v>
      </c>
      <c r="C422" s="26" t="s">
        <v>2426</v>
      </c>
      <c r="D422" s="26" t="s">
        <v>2427</v>
      </c>
      <c r="E422" s="26" t="s">
        <v>2428</v>
      </c>
      <c r="F422" s="26" t="s">
        <v>63</v>
      </c>
      <c r="G422" s="26"/>
      <c r="H422" s="28">
        <v>1142.28</v>
      </c>
      <c r="I422" s="32" t="s">
        <v>2429</v>
      </c>
      <c r="J422" s="26" t="s">
        <v>64</v>
      </c>
      <c r="K422" s="29">
        <v>3</v>
      </c>
      <c r="L422" s="30">
        <v>45322</v>
      </c>
      <c r="M422" s="28">
        <v>54.14</v>
      </c>
      <c r="N422" s="28"/>
      <c r="O422" s="26"/>
      <c r="P422" s="28">
        <v>3.23</v>
      </c>
      <c r="Q422" s="26" t="s">
        <v>2365</v>
      </c>
      <c r="R422" s="28">
        <v>30.33</v>
      </c>
      <c r="S422" s="26">
        <v>2024</v>
      </c>
      <c r="T422" s="28">
        <v>687.93</v>
      </c>
      <c r="U422" s="28">
        <v>913.95</v>
      </c>
      <c r="V422" s="28"/>
      <c r="W422" s="28"/>
      <c r="X422" s="26"/>
      <c r="Y422" s="28">
        <v>226.02</v>
      </c>
      <c r="Z422" s="26">
        <v>2024</v>
      </c>
      <c r="AA422" s="26"/>
      <c r="AB422" s="26"/>
      <c r="AC422" s="26" t="s">
        <v>2430</v>
      </c>
      <c r="AD422" s="26" t="s">
        <v>2431</v>
      </c>
      <c r="AE422" s="26" t="s">
        <v>2432</v>
      </c>
    </row>
    <row r="423" spans="1:31" s="5" customFormat="1" ht="34.5" customHeight="1" x14ac:dyDescent="0.25">
      <c r="A423" s="26">
        <v>4</v>
      </c>
      <c r="B423" s="26">
        <v>2024</v>
      </c>
      <c r="C423" s="26" t="s">
        <v>2433</v>
      </c>
      <c r="D423" s="26" t="s">
        <v>2434</v>
      </c>
      <c r="E423" s="26" t="s">
        <v>2435</v>
      </c>
      <c r="F423" s="26" t="s">
        <v>133</v>
      </c>
      <c r="G423" s="26"/>
      <c r="H423" s="28">
        <v>1265.75</v>
      </c>
      <c r="I423" s="32" t="s">
        <v>2436</v>
      </c>
      <c r="J423" s="26" t="s">
        <v>64</v>
      </c>
      <c r="K423" s="29">
        <v>1</v>
      </c>
      <c r="L423" s="30">
        <v>45323</v>
      </c>
      <c r="M423" s="28">
        <v>47.06</v>
      </c>
      <c r="N423" s="28">
        <v>3.62</v>
      </c>
      <c r="O423" s="26">
        <v>2024</v>
      </c>
      <c r="P423" s="28">
        <v>23.62</v>
      </c>
      <c r="Q423" s="26" t="s">
        <v>2365</v>
      </c>
      <c r="R423" s="28">
        <v>13.16</v>
      </c>
      <c r="S423" s="26">
        <v>2024</v>
      </c>
      <c r="T423" s="28">
        <v>638.16</v>
      </c>
      <c r="U423" s="28">
        <v>877.42</v>
      </c>
      <c r="V423" s="28"/>
      <c r="W423" s="28"/>
      <c r="X423" s="26"/>
      <c r="Y423" s="28">
        <v>239.26</v>
      </c>
      <c r="Z423" s="26">
        <v>2024</v>
      </c>
      <c r="AA423" s="26"/>
      <c r="AB423" s="26"/>
      <c r="AC423" s="26" t="s">
        <v>2437</v>
      </c>
      <c r="AD423" s="26" t="s">
        <v>2438</v>
      </c>
      <c r="AE423" s="26" t="s">
        <v>2439</v>
      </c>
    </row>
    <row r="424" spans="1:31" s="5" customFormat="1" ht="34.5" customHeight="1" x14ac:dyDescent="0.25">
      <c r="A424" s="26">
        <v>5</v>
      </c>
      <c r="B424" s="26">
        <v>2024</v>
      </c>
      <c r="C424" s="26" t="s">
        <v>2443</v>
      </c>
      <c r="D424" s="26" t="s">
        <v>2444</v>
      </c>
      <c r="E424" s="26" t="s">
        <v>2445</v>
      </c>
      <c r="F424" s="26" t="s">
        <v>1487</v>
      </c>
      <c r="G424" s="26" t="s">
        <v>538</v>
      </c>
      <c r="H424" s="28">
        <v>31.84</v>
      </c>
      <c r="I424" s="32" t="s">
        <v>2446</v>
      </c>
      <c r="J424" s="26" t="s">
        <v>4</v>
      </c>
      <c r="K424" s="29">
        <v>1</v>
      </c>
      <c r="L424" s="30">
        <v>45307</v>
      </c>
      <c r="M424" s="28"/>
      <c r="N424" s="28"/>
      <c r="O424" s="26"/>
      <c r="P424" s="28">
        <v>0.8</v>
      </c>
      <c r="Q424" s="26">
        <v>2024</v>
      </c>
      <c r="R424" s="28">
        <v>0.84</v>
      </c>
      <c r="S424" s="26">
        <v>2024</v>
      </c>
      <c r="T424" s="28">
        <v>3.06</v>
      </c>
      <c r="U424" s="28">
        <v>11.32</v>
      </c>
      <c r="V424" s="28"/>
      <c r="W424" s="28"/>
      <c r="X424" s="26"/>
      <c r="Y424" s="28">
        <v>8.26</v>
      </c>
      <c r="Z424" s="26">
        <v>2024</v>
      </c>
      <c r="AA424" s="26"/>
      <c r="AB424" s="26"/>
      <c r="AC424" s="26"/>
      <c r="AD424" s="26"/>
      <c r="AE424" s="26"/>
    </row>
    <row r="425" spans="1:31" s="5" customFormat="1" ht="34.5" customHeight="1" x14ac:dyDescent="0.25">
      <c r="A425" s="26">
        <v>6</v>
      </c>
      <c r="B425" s="26">
        <v>2024</v>
      </c>
      <c r="C425" s="26" t="s">
        <v>2450</v>
      </c>
      <c r="D425" s="26" t="s">
        <v>2451</v>
      </c>
      <c r="E425" s="26" t="s">
        <v>1313</v>
      </c>
      <c r="F425" s="26" t="s">
        <v>1487</v>
      </c>
      <c r="G425" s="26" t="s">
        <v>538</v>
      </c>
      <c r="H425" s="28">
        <v>35.76</v>
      </c>
      <c r="I425" s="32" t="s">
        <v>2452</v>
      </c>
      <c r="J425" s="26" t="s">
        <v>4</v>
      </c>
      <c r="K425" s="29">
        <v>1</v>
      </c>
      <c r="L425" s="30">
        <v>45300</v>
      </c>
      <c r="M425" s="28"/>
      <c r="N425" s="28"/>
      <c r="O425" s="26"/>
      <c r="P425" s="28">
        <v>0.24</v>
      </c>
      <c r="Q425" s="26">
        <v>2024</v>
      </c>
      <c r="R425" s="28"/>
      <c r="S425" s="26"/>
      <c r="T425" s="28">
        <v>2.2000000000000002</v>
      </c>
      <c r="U425" s="28">
        <v>9.8699999999999992</v>
      </c>
      <c r="V425" s="28"/>
      <c r="W425" s="28"/>
      <c r="X425" s="26"/>
      <c r="Y425" s="28">
        <v>7.67</v>
      </c>
      <c r="Z425" s="26">
        <v>2024</v>
      </c>
      <c r="AA425" s="26"/>
      <c r="AB425" s="26"/>
      <c r="AC425" s="26"/>
      <c r="AD425" s="26"/>
      <c r="AE425" s="26"/>
    </row>
    <row r="426" spans="1:31" s="5" customFormat="1" ht="34.5" customHeight="1" x14ac:dyDescent="0.25">
      <c r="A426" s="26">
        <v>7</v>
      </c>
      <c r="B426" s="26">
        <v>2024</v>
      </c>
      <c r="C426" s="26" t="s">
        <v>2453</v>
      </c>
      <c r="D426" s="26" t="s">
        <v>2454</v>
      </c>
      <c r="E426" s="26" t="s">
        <v>693</v>
      </c>
      <c r="F426" s="26" t="s">
        <v>1487</v>
      </c>
      <c r="G426" s="26" t="s">
        <v>538</v>
      </c>
      <c r="H426" s="28">
        <v>31.54</v>
      </c>
      <c r="I426" s="32" t="s">
        <v>2455</v>
      </c>
      <c r="J426" s="26" t="s">
        <v>4</v>
      </c>
      <c r="K426" s="29">
        <v>1</v>
      </c>
      <c r="L426" s="30">
        <v>45308</v>
      </c>
      <c r="M426" s="28"/>
      <c r="N426" s="28">
        <v>1.71</v>
      </c>
      <c r="O426" s="26">
        <v>2024</v>
      </c>
      <c r="P426" s="28">
        <v>0.2</v>
      </c>
      <c r="Q426" s="26">
        <v>2024</v>
      </c>
      <c r="R426" s="28"/>
      <c r="S426" s="26"/>
      <c r="T426" s="28"/>
      <c r="U426" s="28">
        <v>7.24</v>
      </c>
      <c r="V426" s="28"/>
      <c r="W426" s="28"/>
      <c r="X426" s="26"/>
      <c r="Y426" s="28">
        <v>7.24</v>
      </c>
      <c r="Z426" s="26">
        <v>2024</v>
      </c>
      <c r="AA426" s="26"/>
      <c r="AB426" s="26"/>
      <c r="AC426" s="26"/>
      <c r="AD426" s="26"/>
      <c r="AE426" s="26"/>
    </row>
    <row r="427" spans="1:31" s="5" customFormat="1" ht="34.5" customHeight="1" x14ac:dyDescent="0.25">
      <c r="A427" s="26">
        <v>8</v>
      </c>
      <c r="B427" s="26">
        <v>2024</v>
      </c>
      <c r="C427" s="26" t="s">
        <v>2468</v>
      </c>
      <c r="D427" s="26" t="s">
        <v>2469</v>
      </c>
      <c r="E427" s="26" t="s">
        <v>2470</v>
      </c>
      <c r="F427" s="26" t="s">
        <v>85</v>
      </c>
      <c r="G427" s="26" t="s">
        <v>2471</v>
      </c>
      <c r="H427" s="28">
        <v>83.81</v>
      </c>
      <c r="I427" s="32" t="s">
        <v>2472</v>
      </c>
      <c r="J427" s="26" t="s">
        <v>4</v>
      </c>
      <c r="K427" s="29">
        <v>1</v>
      </c>
      <c r="L427" s="30">
        <v>45329</v>
      </c>
      <c r="M427" s="28">
        <v>8.58</v>
      </c>
      <c r="N427" s="28">
        <v>2.33</v>
      </c>
      <c r="O427" s="26">
        <v>2024</v>
      </c>
      <c r="P427" s="28">
        <v>0.66</v>
      </c>
      <c r="Q427" s="26">
        <v>2024</v>
      </c>
      <c r="R427" s="28">
        <v>0.38</v>
      </c>
      <c r="S427" s="26">
        <v>2024</v>
      </c>
      <c r="T427" s="28">
        <v>34.78</v>
      </c>
      <c r="U427" s="28">
        <v>38.81</v>
      </c>
      <c r="V427" s="28"/>
      <c r="W427" s="28"/>
      <c r="X427" s="26"/>
      <c r="Y427" s="28">
        <v>4.03</v>
      </c>
      <c r="Z427" s="26">
        <v>2024</v>
      </c>
      <c r="AA427" s="26"/>
      <c r="AB427" s="26"/>
      <c r="AC427" s="26"/>
      <c r="AD427" s="26"/>
      <c r="AE427" s="26"/>
    </row>
    <row r="428" spans="1:31" s="5" customFormat="1" ht="34.5" customHeight="1" x14ac:dyDescent="0.25">
      <c r="A428" s="26">
        <v>9</v>
      </c>
      <c r="B428" s="26">
        <v>2024</v>
      </c>
      <c r="C428" s="26" t="s">
        <v>2493</v>
      </c>
      <c r="D428" s="26" t="s">
        <v>2494</v>
      </c>
      <c r="E428" s="26" t="s">
        <v>2495</v>
      </c>
      <c r="F428" s="26" t="s">
        <v>1487</v>
      </c>
      <c r="G428" s="26" t="s">
        <v>538</v>
      </c>
      <c r="H428" s="28">
        <v>84.4</v>
      </c>
      <c r="I428" s="32" t="s">
        <v>2496</v>
      </c>
      <c r="J428" s="26" t="s">
        <v>4</v>
      </c>
      <c r="K428" s="29">
        <v>1</v>
      </c>
      <c r="L428" s="30">
        <v>45322</v>
      </c>
      <c r="M428" s="28">
        <v>3.09</v>
      </c>
      <c r="N428" s="28"/>
      <c r="O428" s="26"/>
      <c r="P428" s="28">
        <v>0.2</v>
      </c>
      <c r="Q428" s="26">
        <v>2024</v>
      </c>
      <c r="R428" s="28">
        <v>0.91</v>
      </c>
      <c r="S428" s="26">
        <v>2024</v>
      </c>
      <c r="T428" s="28">
        <v>30.47</v>
      </c>
      <c r="U428" s="28">
        <v>35.729999999999997</v>
      </c>
      <c r="V428" s="28"/>
      <c r="W428" s="28"/>
      <c r="X428" s="26"/>
      <c r="Y428" s="28">
        <v>5.25</v>
      </c>
      <c r="Z428" s="26">
        <v>2024</v>
      </c>
      <c r="AA428" s="26"/>
      <c r="AB428" s="26"/>
      <c r="AC428" s="26"/>
      <c r="AD428" s="26"/>
      <c r="AE428" s="26"/>
    </row>
    <row r="429" spans="1:31" s="5" customFormat="1" ht="34.5" customHeight="1" x14ac:dyDescent="0.25">
      <c r="A429" s="26">
        <v>10</v>
      </c>
      <c r="B429" s="26">
        <v>2024</v>
      </c>
      <c r="C429" s="26" t="s">
        <v>2497</v>
      </c>
      <c r="D429" s="26" t="s">
        <v>2498</v>
      </c>
      <c r="E429" s="26" t="s">
        <v>2499</v>
      </c>
      <c r="F429" s="26" t="s">
        <v>1487</v>
      </c>
      <c r="G429" s="26" t="s">
        <v>538</v>
      </c>
      <c r="H429" s="28">
        <v>65.239999999999995</v>
      </c>
      <c r="I429" s="32" t="s">
        <v>2500</v>
      </c>
      <c r="J429" s="26" t="s">
        <v>4</v>
      </c>
      <c r="K429" s="29">
        <v>1</v>
      </c>
      <c r="L429" s="30">
        <v>45330</v>
      </c>
      <c r="M429" s="28">
        <v>6.22</v>
      </c>
      <c r="N429" s="28">
        <v>2.27</v>
      </c>
      <c r="O429" s="26">
        <v>2024</v>
      </c>
      <c r="P429" s="28">
        <v>0.12</v>
      </c>
      <c r="Q429" s="26">
        <v>2024</v>
      </c>
      <c r="R429" s="28">
        <v>1.03</v>
      </c>
      <c r="S429" s="26">
        <v>2024</v>
      </c>
      <c r="T429" s="28">
        <v>16.34</v>
      </c>
      <c r="U429" s="28">
        <v>35.409999999999997</v>
      </c>
      <c r="V429" s="28"/>
      <c r="W429" s="28"/>
      <c r="X429" s="26"/>
      <c r="Y429" s="28">
        <v>19.07</v>
      </c>
      <c r="Z429" s="26">
        <v>2024</v>
      </c>
      <c r="AA429" s="26"/>
      <c r="AB429" s="26"/>
      <c r="AC429" s="26"/>
      <c r="AD429" s="26"/>
      <c r="AE429" s="26"/>
    </row>
    <row r="430" spans="1:31" s="5" customFormat="1" ht="34.5" customHeight="1" x14ac:dyDescent="0.25">
      <c r="A430" s="26">
        <v>11</v>
      </c>
      <c r="B430" s="26">
        <v>2024</v>
      </c>
      <c r="C430" s="26" t="s">
        <v>2502</v>
      </c>
      <c r="D430" s="26" t="s">
        <v>2503</v>
      </c>
      <c r="E430" s="26" t="s">
        <v>2504</v>
      </c>
      <c r="F430" s="26" t="s">
        <v>350</v>
      </c>
      <c r="G430" s="26" t="s">
        <v>2505</v>
      </c>
      <c r="H430" s="28">
        <v>156.15</v>
      </c>
      <c r="I430" s="32" t="s">
        <v>2506</v>
      </c>
      <c r="J430" s="26" t="s">
        <v>4</v>
      </c>
      <c r="K430" s="29">
        <v>1</v>
      </c>
      <c r="L430" s="30">
        <v>45343</v>
      </c>
      <c r="M430" s="28"/>
      <c r="N430" s="28">
        <v>1.01</v>
      </c>
      <c r="O430" s="26">
        <v>2024</v>
      </c>
      <c r="P430" s="28">
        <v>2.72</v>
      </c>
      <c r="Q430" s="26" t="s">
        <v>2507</v>
      </c>
      <c r="R430" s="28">
        <v>8.75</v>
      </c>
      <c r="S430" s="26">
        <v>2024</v>
      </c>
      <c r="T430" s="28"/>
      <c r="U430" s="28">
        <v>99.95</v>
      </c>
      <c r="V430" s="28"/>
      <c r="W430" s="28"/>
      <c r="X430" s="26"/>
      <c r="Y430" s="28">
        <v>99.95</v>
      </c>
      <c r="Z430" s="26">
        <v>2024</v>
      </c>
      <c r="AA430" s="26"/>
      <c r="AB430" s="26"/>
      <c r="AC430" s="26"/>
      <c r="AD430" s="26"/>
      <c r="AE430" s="26"/>
    </row>
    <row r="431" spans="1:31" s="5" customFormat="1" ht="34.5" customHeight="1" x14ac:dyDescent="0.25">
      <c r="A431" s="26">
        <v>12</v>
      </c>
      <c r="B431" s="26">
        <v>2024</v>
      </c>
      <c r="C431" s="26" t="s">
        <v>2508</v>
      </c>
      <c r="D431" s="26" t="s">
        <v>2509</v>
      </c>
      <c r="E431" s="26" t="s">
        <v>667</v>
      </c>
      <c r="F431" s="26" t="s">
        <v>276</v>
      </c>
      <c r="G431" s="26" t="s">
        <v>2247</v>
      </c>
      <c r="H431" s="28">
        <v>50.13</v>
      </c>
      <c r="I431" s="32" t="s">
        <v>2510</v>
      </c>
      <c r="J431" s="26" t="s">
        <v>4</v>
      </c>
      <c r="K431" s="29">
        <v>1</v>
      </c>
      <c r="L431" s="30">
        <v>45329</v>
      </c>
      <c r="M431" s="28"/>
      <c r="N431" s="28"/>
      <c r="O431" s="26"/>
      <c r="P431" s="28"/>
      <c r="Q431" s="26"/>
      <c r="R431" s="28"/>
      <c r="S431" s="26"/>
      <c r="T431" s="28">
        <v>20.92</v>
      </c>
      <c r="U431" s="28">
        <v>40.11</v>
      </c>
      <c r="V431" s="28"/>
      <c r="W431" s="28"/>
      <c r="X431" s="26"/>
      <c r="Y431" s="28">
        <v>19.190000000000001</v>
      </c>
      <c r="Z431" s="26">
        <v>2024</v>
      </c>
      <c r="AA431" s="26"/>
      <c r="AB431" s="26"/>
      <c r="AC431" s="26" t="s">
        <v>2511</v>
      </c>
      <c r="AD431" s="26" t="s">
        <v>2512</v>
      </c>
      <c r="AE431" s="26" t="s">
        <v>2513</v>
      </c>
    </row>
    <row r="432" spans="1:31" s="5" customFormat="1" ht="34.5" customHeight="1" x14ac:dyDescent="0.25">
      <c r="A432" s="26">
        <v>13</v>
      </c>
      <c r="B432" s="26">
        <v>2024</v>
      </c>
      <c r="C432" s="26" t="s">
        <v>2514</v>
      </c>
      <c r="D432" s="26" t="s">
        <v>2515</v>
      </c>
      <c r="E432" s="26" t="s">
        <v>2516</v>
      </c>
      <c r="F432" s="26" t="s">
        <v>2</v>
      </c>
      <c r="G432" s="26"/>
      <c r="H432" s="28">
        <v>102.01</v>
      </c>
      <c r="I432" s="32" t="s">
        <v>2517</v>
      </c>
      <c r="J432" s="26" t="s">
        <v>4</v>
      </c>
      <c r="K432" s="29">
        <v>1</v>
      </c>
      <c r="L432" s="30">
        <v>45348</v>
      </c>
      <c r="M432" s="28">
        <v>2.0299999999999998</v>
      </c>
      <c r="N432" s="28">
        <v>2.52</v>
      </c>
      <c r="O432" s="26">
        <v>2024</v>
      </c>
      <c r="P432" s="28">
        <v>0.23</v>
      </c>
      <c r="Q432" s="26">
        <v>2024</v>
      </c>
      <c r="R432" s="28">
        <v>1.78</v>
      </c>
      <c r="S432" s="26">
        <v>2024</v>
      </c>
      <c r="T432" s="28">
        <v>7.13</v>
      </c>
      <c r="U432" s="28">
        <v>40.909999999999997</v>
      </c>
      <c r="V432" s="28"/>
      <c r="W432" s="28"/>
      <c r="X432" s="26"/>
      <c r="Y432" s="28">
        <v>33.78</v>
      </c>
      <c r="Z432" s="26">
        <v>2024</v>
      </c>
      <c r="AA432" s="26"/>
      <c r="AB432" s="26"/>
      <c r="AC432" s="26" t="s">
        <v>2518</v>
      </c>
      <c r="AD432" s="26" t="s">
        <v>2519</v>
      </c>
      <c r="AE432" s="26" t="s">
        <v>2520</v>
      </c>
    </row>
    <row r="433" spans="1:31" s="5" customFormat="1" ht="34.5" customHeight="1" x14ac:dyDescent="0.25">
      <c r="A433" s="26">
        <v>14</v>
      </c>
      <c r="B433" s="26">
        <v>2024</v>
      </c>
      <c r="C433" s="26" t="s">
        <v>2521</v>
      </c>
      <c r="D433" s="26" t="s">
        <v>2522</v>
      </c>
      <c r="E433" s="26" t="s">
        <v>2523</v>
      </c>
      <c r="F433" s="26" t="s">
        <v>1487</v>
      </c>
      <c r="G433" s="26" t="s">
        <v>1867</v>
      </c>
      <c r="H433" s="28">
        <v>59.14</v>
      </c>
      <c r="I433" s="32" t="s">
        <v>2524</v>
      </c>
      <c r="J433" s="26" t="s">
        <v>4</v>
      </c>
      <c r="K433" s="29">
        <v>1</v>
      </c>
      <c r="L433" s="30">
        <v>45329</v>
      </c>
      <c r="M433" s="28">
        <v>4.54</v>
      </c>
      <c r="N433" s="28"/>
      <c r="O433" s="26"/>
      <c r="P433" s="28"/>
      <c r="Q433" s="26"/>
      <c r="R433" s="28"/>
      <c r="S433" s="26"/>
      <c r="T433" s="28">
        <v>26.26</v>
      </c>
      <c r="U433" s="28">
        <v>41.09</v>
      </c>
      <c r="V433" s="28"/>
      <c r="W433" s="28"/>
      <c r="X433" s="26"/>
      <c r="Y433" s="28">
        <v>14.83</v>
      </c>
      <c r="Z433" s="26">
        <v>2024</v>
      </c>
      <c r="AA433" s="26"/>
      <c r="AB433" s="26"/>
      <c r="AC433" s="26"/>
      <c r="AD433" s="26"/>
      <c r="AE433" s="26"/>
    </row>
    <row r="434" spans="1:31" s="5" customFormat="1" ht="34.5" customHeight="1" x14ac:dyDescent="0.25">
      <c r="A434" s="26">
        <v>15</v>
      </c>
      <c r="B434" s="26">
        <v>2024</v>
      </c>
      <c r="C434" s="26" t="s">
        <v>2525</v>
      </c>
      <c r="D434" s="26" t="s">
        <v>2526</v>
      </c>
      <c r="E434" s="26" t="s">
        <v>2527</v>
      </c>
      <c r="F434" s="26" t="s">
        <v>1487</v>
      </c>
      <c r="G434" s="26" t="s">
        <v>538</v>
      </c>
      <c r="H434" s="28">
        <v>82.36</v>
      </c>
      <c r="I434" s="32" t="s">
        <v>2528</v>
      </c>
      <c r="J434" s="26" t="s">
        <v>4</v>
      </c>
      <c r="K434" s="29">
        <v>1</v>
      </c>
      <c r="L434" s="30">
        <v>45349</v>
      </c>
      <c r="M434" s="28">
        <v>3.61</v>
      </c>
      <c r="N434" s="28">
        <v>3.16</v>
      </c>
      <c r="O434" s="26">
        <v>2024</v>
      </c>
      <c r="P434" s="28">
        <v>0.99</v>
      </c>
      <c r="Q434" s="26">
        <v>2024</v>
      </c>
      <c r="R434" s="28"/>
      <c r="S434" s="26"/>
      <c r="T434" s="28">
        <v>30.18</v>
      </c>
      <c r="U434" s="28">
        <v>34.71</v>
      </c>
      <c r="V434" s="28"/>
      <c r="W434" s="28"/>
      <c r="X434" s="26"/>
      <c r="Y434" s="28">
        <v>4.53</v>
      </c>
      <c r="Z434" s="26">
        <v>2024</v>
      </c>
      <c r="AA434" s="26"/>
      <c r="AB434" s="26"/>
      <c r="AC434" s="26"/>
      <c r="AD434" s="26"/>
      <c r="AE434" s="26"/>
    </row>
    <row r="435" spans="1:31" s="5" customFormat="1" ht="34.5" customHeight="1" x14ac:dyDescent="0.25">
      <c r="A435" s="26">
        <v>16</v>
      </c>
      <c r="B435" s="26">
        <v>2024</v>
      </c>
      <c r="C435" s="26" t="s">
        <v>2529</v>
      </c>
      <c r="D435" s="26" t="s">
        <v>2530</v>
      </c>
      <c r="E435" s="26" t="s">
        <v>2531</v>
      </c>
      <c r="F435" s="26" t="s">
        <v>434</v>
      </c>
      <c r="G435" s="26"/>
      <c r="H435" s="28">
        <v>40.57</v>
      </c>
      <c r="I435" s="32" t="s">
        <v>2532</v>
      </c>
      <c r="J435" s="26" t="s">
        <v>4</v>
      </c>
      <c r="K435" s="29">
        <v>1</v>
      </c>
      <c r="L435" s="30">
        <v>45356</v>
      </c>
      <c r="M435" s="28">
        <v>1.82</v>
      </c>
      <c r="N435" s="28"/>
      <c r="O435" s="26"/>
      <c r="P435" s="28"/>
      <c r="Q435" s="26"/>
      <c r="R435" s="28"/>
      <c r="S435" s="26"/>
      <c r="T435" s="28">
        <v>15.74</v>
      </c>
      <c r="U435" s="28">
        <v>27.34</v>
      </c>
      <c r="V435" s="28"/>
      <c r="W435" s="28"/>
      <c r="X435" s="26"/>
      <c r="Y435" s="28">
        <v>11.6</v>
      </c>
      <c r="Z435" s="26">
        <v>2024</v>
      </c>
      <c r="AA435" s="26"/>
      <c r="AB435" s="26"/>
      <c r="AC435" s="26" t="s">
        <v>2533</v>
      </c>
      <c r="AD435" s="26" t="s">
        <v>2534</v>
      </c>
      <c r="AE435" s="26" t="s">
        <v>2535</v>
      </c>
    </row>
    <row r="436" spans="1:31" s="5" customFormat="1" ht="34.5" customHeight="1" x14ac:dyDescent="0.25">
      <c r="A436" s="26">
        <v>17</v>
      </c>
      <c r="B436" s="26">
        <v>2024</v>
      </c>
      <c r="C436" s="26" t="s">
        <v>2536</v>
      </c>
      <c r="D436" s="26" t="s">
        <v>2537</v>
      </c>
      <c r="E436" s="26" t="s">
        <v>1128</v>
      </c>
      <c r="F436" s="26" t="s">
        <v>1487</v>
      </c>
      <c r="G436" s="26" t="s">
        <v>1867</v>
      </c>
      <c r="H436" s="28">
        <v>102.34</v>
      </c>
      <c r="I436" s="32" t="s">
        <v>2538</v>
      </c>
      <c r="J436" s="26" t="s">
        <v>4</v>
      </c>
      <c r="K436" s="29">
        <v>1</v>
      </c>
      <c r="L436" s="30">
        <v>45362</v>
      </c>
      <c r="M436" s="28">
        <v>11.33</v>
      </c>
      <c r="N436" s="28"/>
      <c r="O436" s="26"/>
      <c r="P436" s="28">
        <v>0.73</v>
      </c>
      <c r="Q436" s="26">
        <v>2024</v>
      </c>
      <c r="R436" s="28"/>
      <c r="S436" s="26"/>
      <c r="T436" s="28">
        <v>37.82</v>
      </c>
      <c r="U436" s="28">
        <v>37.82</v>
      </c>
      <c r="V436" s="28"/>
      <c r="W436" s="28"/>
      <c r="X436" s="26"/>
      <c r="Y436" s="28"/>
      <c r="Z436" s="26"/>
      <c r="AA436" s="26"/>
      <c r="AB436" s="26"/>
      <c r="AC436" s="26" t="s">
        <v>2141</v>
      </c>
      <c r="AD436" s="26" t="s">
        <v>2142</v>
      </c>
      <c r="AE436" s="26" t="s">
        <v>2539</v>
      </c>
    </row>
    <row r="437" spans="1:31" s="5" customFormat="1" ht="34.5" customHeight="1" x14ac:dyDescent="0.25">
      <c r="A437" s="26">
        <v>18</v>
      </c>
      <c r="B437" s="26">
        <v>2024</v>
      </c>
      <c r="C437" s="26" t="s">
        <v>2540</v>
      </c>
      <c r="D437" s="26" t="s">
        <v>2541</v>
      </c>
      <c r="E437" s="26" t="s">
        <v>2229</v>
      </c>
      <c r="F437" s="26" t="s">
        <v>1487</v>
      </c>
      <c r="G437" s="26" t="s">
        <v>2335</v>
      </c>
      <c r="H437" s="28">
        <v>32.159999999999997</v>
      </c>
      <c r="I437" s="32" t="s">
        <v>2542</v>
      </c>
      <c r="J437" s="26" t="s">
        <v>4</v>
      </c>
      <c r="K437" s="29">
        <v>1</v>
      </c>
      <c r="L437" s="30">
        <v>45342</v>
      </c>
      <c r="M437" s="28">
        <v>0.88</v>
      </c>
      <c r="N437" s="28"/>
      <c r="O437" s="26"/>
      <c r="P437" s="28"/>
      <c r="Q437" s="26"/>
      <c r="R437" s="28"/>
      <c r="S437" s="26"/>
      <c r="T437" s="28">
        <v>2.61</v>
      </c>
      <c r="U437" s="28">
        <v>16.86</v>
      </c>
      <c r="V437" s="28"/>
      <c r="W437" s="28"/>
      <c r="X437" s="26"/>
      <c r="Y437" s="28">
        <v>14.25</v>
      </c>
      <c r="Z437" s="26">
        <v>2024</v>
      </c>
      <c r="AA437" s="26"/>
      <c r="AB437" s="26"/>
      <c r="AC437" s="26" t="s">
        <v>2543</v>
      </c>
      <c r="AD437" s="26" t="s">
        <v>2544</v>
      </c>
      <c r="AE437" s="26" t="s">
        <v>2545</v>
      </c>
    </row>
    <row r="438" spans="1:31" s="5" customFormat="1" ht="34.5" customHeight="1" x14ac:dyDescent="0.25">
      <c r="A438" s="26">
        <v>19</v>
      </c>
      <c r="B438" s="26">
        <v>2024</v>
      </c>
      <c r="C438" s="26" t="s">
        <v>2548</v>
      </c>
      <c r="D438" s="26" t="s">
        <v>2547</v>
      </c>
      <c r="E438" s="26" t="s">
        <v>2546</v>
      </c>
      <c r="F438" s="26" t="s">
        <v>1487</v>
      </c>
      <c r="G438" s="26" t="s">
        <v>1867</v>
      </c>
      <c r="H438" s="28">
        <v>61.3</v>
      </c>
      <c r="I438" s="32" t="s">
        <v>2549</v>
      </c>
      <c r="J438" s="26" t="s">
        <v>4</v>
      </c>
      <c r="K438" s="29">
        <v>1</v>
      </c>
      <c r="L438" s="30">
        <v>45337</v>
      </c>
      <c r="M438" s="28">
        <v>2</v>
      </c>
      <c r="N438" s="28"/>
      <c r="O438" s="26"/>
      <c r="P438" s="28"/>
      <c r="Q438" s="26"/>
      <c r="R438" s="28"/>
      <c r="S438" s="26"/>
      <c r="T438" s="28">
        <v>5.0199999999999996</v>
      </c>
      <c r="U438" s="28">
        <v>21.43</v>
      </c>
      <c r="V438" s="28"/>
      <c r="W438" s="28"/>
      <c r="X438" s="26"/>
      <c r="Y438" s="28">
        <v>16.41</v>
      </c>
      <c r="Z438" s="26">
        <v>2024</v>
      </c>
      <c r="AA438" s="26"/>
      <c r="AB438" s="26"/>
      <c r="AC438" s="26"/>
      <c r="AD438" s="26"/>
      <c r="AE438" s="26"/>
    </row>
    <row r="439" spans="1:31" s="5" customFormat="1" ht="34.5" customHeight="1" x14ac:dyDescent="0.25">
      <c r="A439" s="26">
        <v>20</v>
      </c>
      <c r="B439" s="26">
        <v>2024</v>
      </c>
      <c r="C439" s="26" t="s">
        <v>2551</v>
      </c>
      <c r="D439" s="26" t="s">
        <v>2552</v>
      </c>
      <c r="E439" s="26" t="s">
        <v>2550</v>
      </c>
      <c r="F439" s="26" t="s">
        <v>724</v>
      </c>
      <c r="G439" s="26"/>
      <c r="H439" s="28">
        <v>208.39</v>
      </c>
      <c r="I439" s="32" t="s">
        <v>2553</v>
      </c>
      <c r="J439" s="26" t="s">
        <v>4</v>
      </c>
      <c r="K439" s="29">
        <v>3</v>
      </c>
      <c r="L439" s="30">
        <v>45357</v>
      </c>
      <c r="M439" s="28">
        <v>0.99</v>
      </c>
      <c r="N439" s="28">
        <v>8.26</v>
      </c>
      <c r="O439" s="26">
        <v>2024</v>
      </c>
      <c r="P439" s="28">
        <v>1.68</v>
      </c>
      <c r="Q439" s="26" t="s">
        <v>2507</v>
      </c>
      <c r="R439" s="28">
        <v>5.29</v>
      </c>
      <c r="S439" s="26">
        <v>2024</v>
      </c>
      <c r="T439" s="28">
        <v>75.489999999999995</v>
      </c>
      <c r="U439" s="28">
        <v>166.76</v>
      </c>
      <c r="V439" s="28"/>
      <c r="W439" s="28">
        <v>40.94</v>
      </c>
      <c r="X439" s="26" t="s">
        <v>2554</v>
      </c>
      <c r="Y439" s="28">
        <v>49.19</v>
      </c>
      <c r="Z439" s="26">
        <v>2024</v>
      </c>
      <c r="AA439" s="26"/>
      <c r="AB439" s="26"/>
      <c r="AC439" s="26" t="s">
        <v>2555</v>
      </c>
      <c r="AD439" s="26" t="s">
        <v>2556</v>
      </c>
      <c r="AE439" s="26" t="s">
        <v>2557</v>
      </c>
    </row>
    <row r="440" spans="1:31" s="5" customFormat="1" ht="34.5" customHeight="1" x14ac:dyDescent="0.25">
      <c r="A440" s="26">
        <v>21</v>
      </c>
      <c r="B440" s="26">
        <v>2024</v>
      </c>
      <c r="C440" s="26" t="s">
        <v>2559</v>
      </c>
      <c r="D440" s="26" t="s">
        <v>2560</v>
      </c>
      <c r="E440" s="26" t="s">
        <v>2558</v>
      </c>
      <c r="F440" s="26" t="s">
        <v>2</v>
      </c>
      <c r="G440" s="26" t="s">
        <v>538</v>
      </c>
      <c r="H440" s="28">
        <v>106.82</v>
      </c>
      <c r="I440" s="32" t="s">
        <v>2561</v>
      </c>
      <c r="J440" s="26" t="s">
        <v>4</v>
      </c>
      <c r="K440" s="29">
        <v>1</v>
      </c>
      <c r="L440" s="30">
        <v>45362</v>
      </c>
      <c r="M440" s="28">
        <v>13.88</v>
      </c>
      <c r="N440" s="28">
        <v>1.1100000000000001</v>
      </c>
      <c r="O440" s="26">
        <v>2024</v>
      </c>
      <c r="P440" s="28">
        <v>0.18</v>
      </c>
      <c r="Q440" s="26">
        <v>2024</v>
      </c>
      <c r="R440" s="28"/>
      <c r="S440" s="26"/>
      <c r="T440" s="28">
        <v>74.010000000000005</v>
      </c>
      <c r="U440" s="28">
        <v>74.22</v>
      </c>
      <c r="V440" s="28"/>
      <c r="W440" s="28"/>
      <c r="X440" s="26"/>
      <c r="Y440" s="28">
        <v>0.21</v>
      </c>
      <c r="Z440" s="26">
        <v>2024</v>
      </c>
      <c r="AA440" s="26"/>
      <c r="AB440" s="26"/>
      <c r="AC440" s="26"/>
      <c r="AD440" s="26"/>
      <c r="AE440" s="26"/>
    </row>
    <row r="441" spans="1:31" s="5" customFormat="1" ht="34.5" customHeight="1" x14ac:dyDescent="0.25">
      <c r="A441" s="26">
        <v>22</v>
      </c>
      <c r="B441" s="26">
        <v>2024</v>
      </c>
      <c r="C441" s="26" t="s">
        <v>2563</v>
      </c>
      <c r="D441" s="26" t="s">
        <v>2564</v>
      </c>
      <c r="E441" s="26" t="s">
        <v>2562</v>
      </c>
      <c r="F441" s="26" t="s">
        <v>1487</v>
      </c>
      <c r="G441" s="26" t="s">
        <v>2335</v>
      </c>
      <c r="H441" s="28">
        <v>55.3</v>
      </c>
      <c r="I441" s="32" t="s">
        <v>2565</v>
      </c>
      <c r="J441" s="26" t="s">
        <v>4</v>
      </c>
      <c r="K441" s="29">
        <v>1</v>
      </c>
      <c r="L441" s="30">
        <v>45356</v>
      </c>
      <c r="M441" s="28"/>
      <c r="N441" s="28">
        <v>4.0999999999999996</v>
      </c>
      <c r="O441" s="26">
        <v>2024</v>
      </c>
      <c r="P441" s="28">
        <v>0.49</v>
      </c>
      <c r="Q441" s="26">
        <v>2024</v>
      </c>
      <c r="R441" s="28">
        <v>6.76</v>
      </c>
      <c r="S441" s="26">
        <v>2024</v>
      </c>
      <c r="T441" s="28"/>
      <c r="U441" s="28">
        <v>24.94</v>
      </c>
      <c r="V441" s="28"/>
      <c r="W441" s="28"/>
      <c r="X441" s="26"/>
      <c r="Y441" s="28">
        <v>24.94</v>
      </c>
      <c r="Z441" s="26">
        <v>2024</v>
      </c>
      <c r="AA441" s="26"/>
      <c r="AB441" s="26"/>
      <c r="AC441" s="26" t="s">
        <v>2566</v>
      </c>
      <c r="AD441" s="26" t="s">
        <v>2567</v>
      </c>
      <c r="AE441" s="26" t="s">
        <v>2568</v>
      </c>
    </row>
    <row r="442" spans="1:31" s="5" customFormat="1" ht="34.5" customHeight="1" x14ac:dyDescent="0.25">
      <c r="A442" s="26">
        <v>23</v>
      </c>
      <c r="B442" s="26">
        <v>2024</v>
      </c>
      <c r="C442" s="26" t="s">
        <v>2569</v>
      </c>
      <c r="D442" s="26" t="s">
        <v>2570</v>
      </c>
      <c r="E442" s="26" t="s">
        <v>23</v>
      </c>
      <c r="F442" s="26" t="s">
        <v>724</v>
      </c>
      <c r="G442" s="26" t="s">
        <v>2571</v>
      </c>
      <c r="H442" s="28">
        <v>240.08</v>
      </c>
      <c r="I442" s="32" t="s">
        <v>2572</v>
      </c>
      <c r="J442" s="26" t="s">
        <v>4</v>
      </c>
      <c r="K442" s="29">
        <v>1</v>
      </c>
      <c r="L442" s="30">
        <v>45330</v>
      </c>
      <c r="M442" s="28">
        <v>9.76</v>
      </c>
      <c r="N442" s="28"/>
      <c r="O442" s="26"/>
      <c r="P442" s="28">
        <v>5.62</v>
      </c>
      <c r="Q442" s="26" t="s">
        <v>2365</v>
      </c>
      <c r="R442" s="28">
        <v>8.4700000000000006</v>
      </c>
      <c r="S442" s="26">
        <v>2024</v>
      </c>
      <c r="T442" s="28">
        <v>35.270000000000003</v>
      </c>
      <c r="U442" s="28">
        <v>134.31</v>
      </c>
      <c r="V442" s="28"/>
      <c r="W442" s="28"/>
      <c r="X442" s="26"/>
      <c r="Y442" s="28">
        <v>99.04</v>
      </c>
      <c r="Z442" s="26">
        <v>2024</v>
      </c>
      <c r="AA442" s="26"/>
      <c r="AB442" s="26"/>
      <c r="AC442" s="26"/>
      <c r="AD442" s="26"/>
      <c r="AE442" s="26"/>
    </row>
    <row r="443" spans="1:31" s="5" customFormat="1" ht="34.5" customHeight="1" x14ac:dyDescent="0.25">
      <c r="A443" s="26">
        <v>24</v>
      </c>
      <c r="B443" s="26">
        <v>2024</v>
      </c>
      <c r="C443" s="26" t="s">
        <v>2575</v>
      </c>
      <c r="D443" s="26" t="s">
        <v>2576</v>
      </c>
      <c r="E443" s="26" t="s">
        <v>2574</v>
      </c>
      <c r="F443" s="26" t="s">
        <v>55</v>
      </c>
      <c r="G443" s="26"/>
      <c r="H443" s="28">
        <v>71.12</v>
      </c>
      <c r="I443" s="32" t="s">
        <v>2577</v>
      </c>
      <c r="J443" s="26" t="s">
        <v>4</v>
      </c>
      <c r="K443" s="29">
        <v>1</v>
      </c>
      <c r="L443" s="30">
        <v>45372</v>
      </c>
      <c r="M443" s="28">
        <v>2.34</v>
      </c>
      <c r="N443" s="28"/>
      <c r="O443" s="26"/>
      <c r="P443" s="28">
        <v>0.44</v>
      </c>
      <c r="Q443" s="26">
        <v>2024</v>
      </c>
      <c r="R443" s="28">
        <v>0.91</v>
      </c>
      <c r="S443" s="26">
        <v>2024</v>
      </c>
      <c r="T443" s="28">
        <v>8.41</v>
      </c>
      <c r="U443" s="28">
        <v>10.84</v>
      </c>
      <c r="V443" s="28"/>
      <c r="W443" s="28"/>
      <c r="X443" s="26"/>
      <c r="Y443" s="28">
        <v>2.4300000000000002</v>
      </c>
      <c r="Z443" s="26">
        <v>2024</v>
      </c>
      <c r="AA443" s="26"/>
      <c r="AB443" s="26"/>
      <c r="AC443" s="26"/>
      <c r="AD443" s="26"/>
      <c r="AE443" s="26"/>
    </row>
    <row r="444" spans="1:31" s="5" customFormat="1" ht="34.5" customHeight="1" x14ac:dyDescent="0.25">
      <c r="A444" s="26">
        <v>25</v>
      </c>
      <c r="B444" s="26">
        <v>2024</v>
      </c>
      <c r="C444" s="26" t="s">
        <v>2578</v>
      </c>
      <c r="D444" s="26" t="s">
        <v>2579</v>
      </c>
      <c r="E444" s="26" t="s">
        <v>2580</v>
      </c>
      <c r="F444" s="26" t="s">
        <v>724</v>
      </c>
      <c r="G444" s="26"/>
      <c r="H444" s="28">
        <v>94.09</v>
      </c>
      <c r="I444" s="32" t="s">
        <v>2581</v>
      </c>
      <c r="J444" s="26" t="s">
        <v>4</v>
      </c>
      <c r="K444" s="29">
        <v>2</v>
      </c>
      <c r="L444" s="30">
        <v>45364</v>
      </c>
      <c r="M444" s="28">
        <v>6.33</v>
      </c>
      <c r="N444" s="28">
        <v>1.1000000000000001</v>
      </c>
      <c r="O444" s="26">
        <v>2024</v>
      </c>
      <c r="P444" s="28">
        <v>0.35</v>
      </c>
      <c r="Q444" s="26">
        <v>2024</v>
      </c>
      <c r="R444" s="28">
        <v>1.24</v>
      </c>
      <c r="S444" s="26">
        <v>2024</v>
      </c>
      <c r="T444" s="28">
        <v>12.35</v>
      </c>
      <c r="U444" s="28">
        <v>50.53</v>
      </c>
      <c r="V444" s="28"/>
      <c r="W444" s="28"/>
      <c r="X444" s="26"/>
      <c r="Y444" s="28">
        <v>38.22</v>
      </c>
      <c r="Z444" s="26">
        <v>2024</v>
      </c>
      <c r="AA444" s="26"/>
      <c r="AB444" s="26"/>
      <c r="AC444" s="26" t="s">
        <v>2582</v>
      </c>
      <c r="AD444" s="26" t="s">
        <v>2583</v>
      </c>
      <c r="AE444" s="26" t="s">
        <v>2584</v>
      </c>
    </row>
    <row r="445" spans="1:31" s="5" customFormat="1" ht="34.5" customHeight="1" x14ac:dyDescent="0.25">
      <c r="A445" s="26">
        <v>26</v>
      </c>
      <c r="B445" s="26">
        <v>2024</v>
      </c>
      <c r="C445" s="26" t="s">
        <v>2585</v>
      </c>
      <c r="D445" s="26" t="s">
        <v>2586</v>
      </c>
      <c r="E445" s="26" t="s">
        <v>2587</v>
      </c>
      <c r="F445" s="26" t="s">
        <v>140</v>
      </c>
      <c r="G445" s="26"/>
      <c r="H445" s="28">
        <v>1442.25</v>
      </c>
      <c r="I445" s="32" t="s">
        <v>2588</v>
      </c>
      <c r="J445" s="26" t="s">
        <v>64</v>
      </c>
      <c r="K445" s="27" t="s">
        <v>999</v>
      </c>
      <c r="L445" s="30">
        <v>45377</v>
      </c>
      <c r="M445" s="28">
        <v>33.64</v>
      </c>
      <c r="N445" s="28">
        <v>58.58</v>
      </c>
      <c r="O445" s="26" t="s">
        <v>2365</v>
      </c>
      <c r="P445" s="28">
        <v>78.290000000000006</v>
      </c>
      <c r="Q445" s="26" t="s">
        <v>2365</v>
      </c>
      <c r="R445" s="28"/>
      <c r="S445" s="26"/>
      <c r="T445" s="28">
        <v>435.25</v>
      </c>
      <c r="U445" s="28">
        <v>817.72</v>
      </c>
      <c r="V445" s="28"/>
      <c r="W445" s="28">
        <v>376.03</v>
      </c>
      <c r="X445" s="26" t="s">
        <v>2589</v>
      </c>
      <c r="Y445" s="28">
        <v>6.44</v>
      </c>
      <c r="Z445" s="26">
        <v>2024</v>
      </c>
      <c r="AA445" s="26"/>
      <c r="AB445" s="26"/>
      <c r="AC445" s="26"/>
      <c r="AD445" s="26"/>
      <c r="AE445" s="26"/>
    </row>
    <row r="446" spans="1:31" s="5" customFormat="1" ht="34.5" customHeight="1" x14ac:dyDescent="0.25">
      <c r="A446" s="26">
        <v>27</v>
      </c>
      <c r="B446" s="26">
        <v>2024</v>
      </c>
      <c r="C446" s="26" t="s">
        <v>2591</v>
      </c>
      <c r="D446" s="26" t="s">
        <v>2301</v>
      </c>
      <c r="E446" s="26" t="s">
        <v>2590</v>
      </c>
      <c r="F446" s="26" t="s">
        <v>63</v>
      </c>
      <c r="G446" s="26"/>
      <c r="H446" s="28">
        <v>30335.85</v>
      </c>
      <c r="I446" s="32" t="s">
        <v>2592</v>
      </c>
      <c r="J446" s="26" t="s">
        <v>64</v>
      </c>
      <c r="K446" s="27" t="s">
        <v>999</v>
      </c>
      <c r="L446" s="30">
        <v>45369</v>
      </c>
      <c r="M446" s="28">
        <v>718.49</v>
      </c>
      <c r="N446" s="28">
        <v>6.28</v>
      </c>
      <c r="O446" s="26" t="s">
        <v>2365</v>
      </c>
      <c r="P446" s="28">
        <v>21.11</v>
      </c>
      <c r="Q446" s="26" t="s">
        <v>2365</v>
      </c>
      <c r="R446" s="28">
        <v>30.71</v>
      </c>
      <c r="S446" s="26">
        <v>2024</v>
      </c>
      <c r="T446" s="28">
        <v>29045.29</v>
      </c>
      <c r="U446" s="28">
        <v>24267.599999999999</v>
      </c>
      <c r="V446" s="28">
        <f>T446-U446</f>
        <v>4777.6900000000023</v>
      </c>
      <c r="W446" s="28"/>
      <c r="X446" s="26"/>
      <c r="Y446" s="28"/>
      <c r="Z446" s="26"/>
      <c r="AA446" s="26"/>
      <c r="AB446" s="26"/>
      <c r="AC446" s="26" t="s">
        <v>2593</v>
      </c>
      <c r="AD446" s="26" t="s">
        <v>2594</v>
      </c>
      <c r="AE446" s="26" t="s">
        <v>2595</v>
      </c>
    </row>
    <row r="447" spans="1:31" s="5" customFormat="1" ht="34.5" customHeight="1" x14ac:dyDescent="0.25">
      <c r="A447" s="26">
        <v>28</v>
      </c>
      <c r="B447" s="26">
        <v>2024</v>
      </c>
      <c r="C447" s="26" t="s">
        <v>2596</v>
      </c>
      <c r="D447" s="26" t="s">
        <v>2597</v>
      </c>
      <c r="E447" s="26" t="s">
        <v>2113</v>
      </c>
      <c r="F447" s="26" t="s">
        <v>1568</v>
      </c>
      <c r="G447" s="26"/>
      <c r="H447" s="28">
        <v>77.88</v>
      </c>
      <c r="I447" s="32" t="s">
        <v>2598</v>
      </c>
      <c r="J447" s="26" t="s">
        <v>4</v>
      </c>
      <c r="K447" s="29">
        <v>1</v>
      </c>
      <c r="L447" s="30">
        <v>45385</v>
      </c>
      <c r="M447" s="28">
        <v>0.32</v>
      </c>
      <c r="N447" s="28">
        <v>1.26</v>
      </c>
      <c r="O447" s="26">
        <v>2024</v>
      </c>
      <c r="P447" s="28">
        <v>1.32</v>
      </c>
      <c r="Q447" s="26" t="s">
        <v>2413</v>
      </c>
      <c r="R447" s="28"/>
      <c r="S447" s="26"/>
      <c r="T447" s="28">
        <v>12.33</v>
      </c>
      <c r="U447" s="28">
        <v>12.33</v>
      </c>
      <c r="V447" s="28"/>
      <c r="W447" s="28"/>
      <c r="X447" s="26"/>
      <c r="Y447" s="28"/>
      <c r="Z447" s="26"/>
      <c r="AA447" s="26"/>
      <c r="AB447" s="26"/>
      <c r="AC447" s="26"/>
      <c r="AD447" s="26"/>
      <c r="AE447" s="26"/>
    </row>
    <row r="448" spans="1:31" s="5" customFormat="1" ht="34.5" customHeight="1" x14ac:dyDescent="0.25">
      <c r="A448" s="26">
        <v>29</v>
      </c>
      <c r="B448" s="26">
        <v>2024</v>
      </c>
      <c r="C448" s="26" t="s">
        <v>2599</v>
      </c>
      <c r="D448" s="26" t="s">
        <v>2600</v>
      </c>
      <c r="E448" s="26" t="s">
        <v>667</v>
      </c>
      <c r="F448" s="26" t="s">
        <v>350</v>
      </c>
      <c r="G448" s="26"/>
      <c r="H448" s="28">
        <v>71.680000000000007</v>
      </c>
      <c r="I448" s="32" t="s">
        <v>2601</v>
      </c>
      <c r="J448" s="26" t="s">
        <v>4</v>
      </c>
      <c r="K448" s="29">
        <v>1</v>
      </c>
      <c r="L448" s="30">
        <v>45392</v>
      </c>
      <c r="M448" s="28">
        <v>4.4000000000000004</v>
      </c>
      <c r="N448" s="28"/>
      <c r="O448" s="26"/>
      <c r="P448" s="28">
        <v>1.52</v>
      </c>
      <c r="Q448" s="26" t="s">
        <v>2413</v>
      </c>
      <c r="R448" s="28"/>
      <c r="S448" s="26"/>
      <c r="T448" s="28">
        <v>38.61</v>
      </c>
      <c r="U448" s="28">
        <v>38.61</v>
      </c>
      <c r="V448" s="28"/>
      <c r="W448" s="28"/>
      <c r="X448" s="26"/>
      <c r="Y448" s="28"/>
      <c r="Z448" s="26"/>
      <c r="AA448" s="26"/>
      <c r="AB448" s="26"/>
      <c r="AC448" s="26"/>
      <c r="AD448" s="26"/>
      <c r="AE448" s="26"/>
    </row>
    <row r="449" spans="1:31" s="5" customFormat="1" ht="34.5" customHeight="1" x14ac:dyDescent="0.25">
      <c r="A449" s="26">
        <v>30</v>
      </c>
      <c r="B449" s="26">
        <v>2024</v>
      </c>
      <c r="C449" s="26" t="s">
        <v>2603</v>
      </c>
      <c r="D449" s="26" t="s">
        <v>2604</v>
      </c>
      <c r="E449" s="26" t="s">
        <v>2602</v>
      </c>
      <c r="F449" s="26" t="s">
        <v>1487</v>
      </c>
      <c r="G449" s="26"/>
      <c r="H449" s="28">
        <v>126.19</v>
      </c>
      <c r="I449" s="32" t="s">
        <v>2605</v>
      </c>
      <c r="J449" s="26" t="s">
        <v>4</v>
      </c>
      <c r="K449" s="29">
        <v>1</v>
      </c>
      <c r="L449" s="30">
        <v>45399</v>
      </c>
      <c r="M449" s="28"/>
      <c r="N449" s="28"/>
      <c r="O449" s="26"/>
      <c r="P449" s="28"/>
      <c r="Q449" s="26"/>
      <c r="R449" s="28"/>
      <c r="S449" s="26"/>
      <c r="T449" s="28">
        <v>17.55</v>
      </c>
      <c r="U449" s="28">
        <v>64.709999999999994</v>
      </c>
      <c r="V449" s="28"/>
      <c r="W449" s="28"/>
      <c r="X449" s="26"/>
      <c r="Y449" s="28">
        <v>47.16</v>
      </c>
      <c r="Z449" s="26">
        <v>2024</v>
      </c>
      <c r="AA449" s="26"/>
      <c r="AB449" s="26"/>
      <c r="AC449" s="26"/>
      <c r="AD449" s="26"/>
      <c r="AE449" s="26"/>
    </row>
    <row r="450" spans="1:31" s="5" customFormat="1" ht="34.5" customHeight="1" x14ac:dyDescent="0.25">
      <c r="A450" s="26">
        <v>31</v>
      </c>
      <c r="B450" s="26">
        <v>2024</v>
      </c>
      <c r="C450" s="26" t="s">
        <v>2603</v>
      </c>
      <c r="D450" s="26" t="s">
        <v>2604</v>
      </c>
      <c r="E450" s="26" t="s">
        <v>2606</v>
      </c>
      <c r="F450" s="26" t="s">
        <v>1487</v>
      </c>
      <c r="G450" s="26" t="s">
        <v>1867</v>
      </c>
      <c r="H450" s="28">
        <v>225.09399999999999</v>
      </c>
      <c r="I450" s="32" t="s">
        <v>2607</v>
      </c>
      <c r="J450" s="26" t="s">
        <v>4</v>
      </c>
      <c r="K450" s="29">
        <v>1</v>
      </c>
      <c r="L450" s="30">
        <v>45399</v>
      </c>
      <c r="M450" s="28"/>
      <c r="N450" s="28"/>
      <c r="O450" s="26"/>
      <c r="P450" s="28"/>
      <c r="Q450" s="26"/>
      <c r="R450" s="28"/>
      <c r="S450" s="26"/>
      <c r="T450" s="28">
        <v>24.54</v>
      </c>
      <c r="U450" s="28">
        <v>97.76</v>
      </c>
      <c r="V450" s="28"/>
      <c r="W450" s="28"/>
      <c r="X450" s="26"/>
      <c r="Y450" s="28">
        <v>73.2</v>
      </c>
      <c r="Z450" s="26">
        <v>2024</v>
      </c>
      <c r="AA450" s="26"/>
      <c r="AB450" s="26"/>
      <c r="AC450" s="26"/>
      <c r="AD450" s="26"/>
      <c r="AE450" s="26"/>
    </row>
    <row r="451" spans="1:31" s="5" customFormat="1" ht="34.5" customHeight="1" x14ac:dyDescent="0.25">
      <c r="A451" s="26">
        <v>32</v>
      </c>
      <c r="B451" s="26">
        <v>2024</v>
      </c>
      <c r="C451" s="26" t="s">
        <v>2608</v>
      </c>
      <c r="D451" s="26" t="s">
        <v>2609</v>
      </c>
      <c r="E451" s="26" t="s">
        <v>1803</v>
      </c>
      <c r="F451" s="26" t="s">
        <v>1487</v>
      </c>
      <c r="G451" s="26"/>
      <c r="H451" s="28">
        <v>74.06</v>
      </c>
      <c r="I451" s="32" t="s">
        <v>2610</v>
      </c>
      <c r="J451" s="26" t="s">
        <v>4</v>
      </c>
      <c r="K451" s="29">
        <v>1</v>
      </c>
      <c r="L451" s="30">
        <v>45397</v>
      </c>
      <c r="M451" s="28">
        <v>3.07</v>
      </c>
      <c r="N451" s="28">
        <v>1.97</v>
      </c>
      <c r="O451" s="26" t="s">
        <v>2507</v>
      </c>
      <c r="P451" s="28">
        <v>0.25</v>
      </c>
      <c r="Q451" s="26">
        <v>2024</v>
      </c>
      <c r="R451" s="28">
        <v>2.27</v>
      </c>
      <c r="S451" s="26">
        <v>2024</v>
      </c>
      <c r="T451" s="28">
        <v>35.86</v>
      </c>
      <c r="U451" s="28">
        <v>51.04</v>
      </c>
      <c r="V451" s="28"/>
      <c r="W451" s="28"/>
      <c r="X451" s="26"/>
      <c r="Y451" s="28">
        <v>15.13</v>
      </c>
      <c r="Z451" s="26">
        <v>2024</v>
      </c>
      <c r="AA451" s="26"/>
      <c r="AB451" s="26"/>
      <c r="AC451" s="26"/>
      <c r="AD451" s="26"/>
      <c r="AE451" s="26"/>
    </row>
    <row r="452" spans="1:31" s="5" customFormat="1" ht="34.5" customHeight="1" x14ac:dyDescent="0.25">
      <c r="A452" s="26">
        <v>33</v>
      </c>
      <c r="B452" s="26">
        <v>2024</v>
      </c>
      <c r="C452" s="26" t="s">
        <v>2603</v>
      </c>
      <c r="D452" s="26" t="s">
        <v>2604</v>
      </c>
      <c r="E452" s="26" t="s">
        <v>2611</v>
      </c>
      <c r="F452" s="26" t="s">
        <v>1487</v>
      </c>
      <c r="G452" s="26" t="s">
        <v>538</v>
      </c>
      <c r="H452" s="28">
        <v>781.98</v>
      </c>
      <c r="I452" s="32" t="s">
        <v>2612</v>
      </c>
      <c r="J452" s="26" t="s">
        <v>64</v>
      </c>
      <c r="K452" s="29">
        <v>1</v>
      </c>
      <c r="L452" s="30">
        <v>45399</v>
      </c>
      <c r="M452" s="28">
        <v>30.47</v>
      </c>
      <c r="N452" s="28">
        <v>30.9</v>
      </c>
      <c r="O452" s="26" t="s">
        <v>2554</v>
      </c>
      <c r="P452" s="28">
        <v>29.69</v>
      </c>
      <c r="Q452" s="26" t="s">
        <v>2365</v>
      </c>
      <c r="R452" s="28">
        <v>12.01</v>
      </c>
      <c r="S452" s="26">
        <v>2024</v>
      </c>
      <c r="T452" s="28">
        <v>198.4</v>
      </c>
      <c r="U452" s="28">
        <v>389.04</v>
      </c>
      <c r="V452" s="28"/>
      <c r="W452" s="28">
        <v>87.47</v>
      </c>
      <c r="X452" s="26" t="s">
        <v>2613</v>
      </c>
      <c r="Y452" s="28">
        <v>105.89</v>
      </c>
      <c r="Z452" s="26">
        <v>2024</v>
      </c>
      <c r="AA452" s="26"/>
      <c r="AB452" s="26"/>
      <c r="AC452" s="26" t="s">
        <v>412</v>
      </c>
      <c r="AD452" s="26" t="s">
        <v>413</v>
      </c>
      <c r="AE452" s="26" t="s">
        <v>414</v>
      </c>
    </row>
    <row r="453" spans="1:31" s="5" customFormat="1" ht="34.5" customHeight="1" x14ac:dyDescent="0.25">
      <c r="A453" s="26">
        <v>34</v>
      </c>
      <c r="B453" s="26">
        <v>2024</v>
      </c>
      <c r="C453" s="26" t="s">
        <v>2618</v>
      </c>
      <c r="D453" s="26" t="s">
        <v>2614</v>
      </c>
      <c r="E453" s="26" t="s">
        <v>2615</v>
      </c>
      <c r="F453" s="26" t="s">
        <v>1914</v>
      </c>
      <c r="G453" s="26" t="s">
        <v>1915</v>
      </c>
      <c r="H453" s="28">
        <v>59.87</v>
      </c>
      <c r="I453" s="32" t="s">
        <v>2616</v>
      </c>
      <c r="J453" s="26" t="s">
        <v>4</v>
      </c>
      <c r="K453" s="29">
        <v>1</v>
      </c>
      <c r="L453" s="30">
        <v>45303</v>
      </c>
      <c r="M453" s="28">
        <v>5.48</v>
      </c>
      <c r="N453" s="28"/>
      <c r="O453" s="26"/>
      <c r="P453" s="28"/>
      <c r="Q453" s="26"/>
      <c r="R453" s="28"/>
      <c r="S453" s="26"/>
      <c r="T453" s="28">
        <v>40.06</v>
      </c>
      <c r="U453" s="28">
        <v>47.66</v>
      </c>
      <c r="V453" s="28"/>
      <c r="W453" s="28"/>
      <c r="X453" s="26"/>
      <c r="Y453" s="28">
        <v>7.6</v>
      </c>
      <c r="Z453" s="26">
        <v>2024</v>
      </c>
      <c r="AA453" s="26"/>
      <c r="AB453" s="26"/>
      <c r="AC453" s="26"/>
      <c r="AD453" s="26"/>
      <c r="AE453" s="26"/>
    </row>
    <row r="454" spans="1:31" s="5" customFormat="1" ht="34.5" customHeight="1" x14ac:dyDescent="0.25">
      <c r="A454" s="26">
        <v>35</v>
      </c>
      <c r="B454" s="26">
        <v>2024</v>
      </c>
      <c r="C454" s="26" t="s">
        <v>2619</v>
      </c>
      <c r="D454" s="26" t="s">
        <v>2620</v>
      </c>
      <c r="E454" s="26" t="s">
        <v>2617</v>
      </c>
      <c r="F454" s="26" t="s">
        <v>350</v>
      </c>
      <c r="G454" s="26" t="s">
        <v>2621</v>
      </c>
      <c r="H454" s="28">
        <v>49.55</v>
      </c>
      <c r="I454" s="32" t="s">
        <v>2622</v>
      </c>
      <c r="J454" s="26" t="s">
        <v>4</v>
      </c>
      <c r="K454" s="29">
        <v>1</v>
      </c>
      <c r="L454" s="30">
        <v>45329</v>
      </c>
      <c r="M454" s="28">
        <v>4.42</v>
      </c>
      <c r="N454" s="28">
        <v>1.48</v>
      </c>
      <c r="O454" s="26">
        <v>2024</v>
      </c>
      <c r="P454" s="28"/>
      <c r="Q454" s="26"/>
      <c r="R454" s="28">
        <v>3.15</v>
      </c>
      <c r="S454" s="26">
        <v>2024</v>
      </c>
      <c r="T454" s="28">
        <v>8.32</v>
      </c>
      <c r="U454" s="28">
        <v>39.450000000000003</v>
      </c>
      <c r="V454" s="28"/>
      <c r="W454" s="28">
        <v>1.2</v>
      </c>
      <c r="X454" s="26">
        <v>2024</v>
      </c>
      <c r="Y454" s="28">
        <v>29.93</v>
      </c>
      <c r="Z454" s="26">
        <v>2024</v>
      </c>
      <c r="AA454" s="26"/>
      <c r="AB454" s="26"/>
      <c r="AC454" s="26" t="s">
        <v>2623</v>
      </c>
      <c r="AD454" s="26" t="s">
        <v>2624</v>
      </c>
      <c r="AE454" s="26" t="s">
        <v>2625</v>
      </c>
    </row>
    <row r="455" spans="1:31" s="5" customFormat="1" ht="34.5" customHeight="1" x14ac:dyDescent="0.25">
      <c r="A455" s="26">
        <v>36</v>
      </c>
      <c r="B455" s="26">
        <v>2024</v>
      </c>
      <c r="C455" s="26" t="s">
        <v>2626</v>
      </c>
      <c r="D455" s="26" t="s">
        <v>2627</v>
      </c>
      <c r="E455" s="26" t="s">
        <v>2648</v>
      </c>
      <c r="F455" s="26" t="s">
        <v>55</v>
      </c>
      <c r="G455" s="26" t="s">
        <v>538</v>
      </c>
      <c r="H455" s="28">
        <v>80.510000000000005</v>
      </c>
      <c r="I455" s="32" t="s">
        <v>2628</v>
      </c>
      <c r="J455" s="26" t="s">
        <v>4</v>
      </c>
      <c r="K455" s="29">
        <v>1</v>
      </c>
      <c r="L455" s="30">
        <v>45329</v>
      </c>
      <c r="M455" s="28">
        <v>4.01</v>
      </c>
      <c r="N455" s="28"/>
      <c r="O455" s="26"/>
      <c r="P455" s="28">
        <v>0.11</v>
      </c>
      <c r="Q455" s="26">
        <v>2024</v>
      </c>
      <c r="R455" s="28">
        <v>0.66</v>
      </c>
      <c r="S455" s="26">
        <v>2024</v>
      </c>
      <c r="T455" s="28">
        <v>5.83</v>
      </c>
      <c r="U455" s="28">
        <v>30.29</v>
      </c>
      <c r="V455" s="28"/>
      <c r="W455" s="28"/>
      <c r="X455" s="26"/>
      <c r="Y455" s="28">
        <v>24.46</v>
      </c>
      <c r="Z455" s="26">
        <v>2024</v>
      </c>
      <c r="AA455" s="26"/>
      <c r="AB455" s="26"/>
      <c r="AC455" s="26"/>
      <c r="AD455" s="26"/>
      <c r="AE455" s="26"/>
    </row>
    <row r="456" spans="1:31" s="5" customFormat="1" ht="34.5" customHeight="1" x14ac:dyDescent="0.25">
      <c r="A456" s="26">
        <v>37</v>
      </c>
      <c r="B456" s="26">
        <v>2024</v>
      </c>
      <c r="C456" s="26" t="s">
        <v>2630</v>
      </c>
      <c r="D456" s="26" t="s">
        <v>2631</v>
      </c>
      <c r="E456" s="26" t="s">
        <v>2629</v>
      </c>
      <c r="F456" s="26" t="s">
        <v>1487</v>
      </c>
      <c r="G456" s="26" t="s">
        <v>1867</v>
      </c>
      <c r="H456" s="28">
        <v>47.83</v>
      </c>
      <c r="I456" s="32" t="s">
        <v>2632</v>
      </c>
      <c r="J456" s="26" t="s">
        <v>4</v>
      </c>
      <c r="K456" s="29">
        <v>1</v>
      </c>
      <c r="L456" s="30">
        <v>45342</v>
      </c>
      <c r="M456" s="28">
        <v>0.63</v>
      </c>
      <c r="N456" s="28">
        <v>0.34</v>
      </c>
      <c r="O456" s="26">
        <v>2024</v>
      </c>
      <c r="P456" s="28"/>
      <c r="Q456" s="26"/>
      <c r="R456" s="28">
        <v>3.13</v>
      </c>
      <c r="S456" s="26">
        <v>2024</v>
      </c>
      <c r="T456" s="28">
        <v>2.48</v>
      </c>
      <c r="U456" s="28">
        <v>17.690000000000001</v>
      </c>
      <c r="V456" s="28"/>
      <c r="W456" s="28"/>
      <c r="X456" s="26"/>
      <c r="Y456" s="28">
        <v>15.21</v>
      </c>
      <c r="Z456" s="26">
        <v>2024</v>
      </c>
      <c r="AA456" s="26"/>
      <c r="AB456" s="26"/>
      <c r="AC456" s="26"/>
      <c r="AD456" s="26"/>
      <c r="AE456" s="26"/>
    </row>
    <row r="457" spans="1:31" s="5" customFormat="1" ht="34.5" customHeight="1" x14ac:dyDescent="0.25">
      <c r="A457" s="26">
        <v>38</v>
      </c>
      <c r="B457" s="26">
        <v>2024</v>
      </c>
      <c r="C457" s="26" t="s">
        <v>2633</v>
      </c>
      <c r="D457" s="26" t="s">
        <v>2634</v>
      </c>
      <c r="E457" s="26" t="s">
        <v>2635</v>
      </c>
      <c r="F457" s="26" t="s">
        <v>1487</v>
      </c>
      <c r="G457" s="26"/>
      <c r="H457" s="28">
        <v>137.53</v>
      </c>
      <c r="I457" s="32" t="s">
        <v>2636</v>
      </c>
      <c r="J457" s="26" t="s">
        <v>4</v>
      </c>
      <c r="K457" s="29">
        <v>1</v>
      </c>
      <c r="L457" s="30">
        <v>45345</v>
      </c>
      <c r="M457" s="28"/>
      <c r="N457" s="28">
        <v>3.53</v>
      </c>
      <c r="O457" s="26">
        <v>2024</v>
      </c>
      <c r="P457" s="28">
        <v>3.63</v>
      </c>
      <c r="Q457" s="26" t="s">
        <v>2637</v>
      </c>
      <c r="R457" s="28"/>
      <c r="S457" s="26"/>
      <c r="T457" s="28">
        <v>9.69</v>
      </c>
      <c r="U457" s="28">
        <v>24.59</v>
      </c>
      <c r="V457" s="28"/>
      <c r="W457" s="28"/>
      <c r="X457" s="26"/>
      <c r="Y457" s="28">
        <v>14.86</v>
      </c>
      <c r="Z457" s="26">
        <v>2024</v>
      </c>
      <c r="AA457" s="26"/>
      <c r="AB457" s="26"/>
      <c r="AC457" s="26"/>
      <c r="AD457" s="26"/>
      <c r="AE457" s="26"/>
    </row>
    <row r="458" spans="1:31" s="5" customFormat="1" ht="48" customHeight="1" x14ac:dyDescent="0.25">
      <c r="A458" s="26">
        <v>39</v>
      </c>
      <c r="B458" s="26">
        <v>2024</v>
      </c>
      <c r="C458" s="26" t="s">
        <v>2641</v>
      </c>
      <c r="D458" s="26" t="s">
        <v>2642</v>
      </c>
      <c r="E458" s="26" t="s">
        <v>2643</v>
      </c>
      <c r="F458" s="26" t="s">
        <v>276</v>
      </c>
      <c r="G458" s="26"/>
      <c r="H458" s="28">
        <v>1823.26</v>
      </c>
      <c r="I458" s="32" t="s">
        <v>2644</v>
      </c>
      <c r="J458" s="26" t="s">
        <v>64</v>
      </c>
      <c r="K458" s="29">
        <v>1</v>
      </c>
      <c r="L458" s="30">
        <v>45414</v>
      </c>
      <c r="M458" s="28">
        <v>98.29</v>
      </c>
      <c r="N458" s="28"/>
      <c r="O458" s="26"/>
      <c r="P458" s="28">
        <v>1.55</v>
      </c>
      <c r="Q458" s="26" t="s">
        <v>2413</v>
      </c>
      <c r="R458" s="28">
        <v>13</v>
      </c>
      <c r="S458" s="26">
        <v>2024</v>
      </c>
      <c r="T458" s="28">
        <v>1420.07</v>
      </c>
      <c r="U458" s="28">
        <v>1440.25</v>
      </c>
      <c r="V458" s="28"/>
      <c r="W458" s="28"/>
      <c r="X458" s="26"/>
      <c r="Y458" s="28">
        <v>20.23</v>
      </c>
      <c r="Z458" s="26">
        <v>2024</v>
      </c>
      <c r="AA458" s="26"/>
      <c r="AB458" s="26"/>
      <c r="AC458" s="26" t="s">
        <v>2645</v>
      </c>
      <c r="AD458" s="26" t="s">
        <v>2646</v>
      </c>
      <c r="AE458" s="26" t="s">
        <v>2647</v>
      </c>
    </row>
    <row r="459" spans="1:31" s="5" customFormat="1" ht="34.5" customHeight="1" x14ac:dyDescent="0.25">
      <c r="A459" s="26">
        <v>40</v>
      </c>
      <c r="B459" s="26">
        <v>2024</v>
      </c>
      <c r="C459" s="26" t="s">
        <v>2649</v>
      </c>
      <c r="D459" s="26" t="s">
        <v>2650</v>
      </c>
      <c r="E459" s="26" t="s">
        <v>701</v>
      </c>
      <c r="F459" s="26" t="s">
        <v>350</v>
      </c>
      <c r="G459" s="26" t="s">
        <v>2651</v>
      </c>
      <c r="H459" s="28">
        <v>14.2746</v>
      </c>
      <c r="I459" s="32" t="s">
        <v>2652</v>
      </c>
      <c r="J459" s="26" t="s">
        <v>4</v>
      </c>
      <c r="K459" s="29">
        <v>1</v>
      </c>
      <c r="L459" s="30">
        <v>45344</v>
      </c>
      <c r="M459" s="28">
        <v>0.67</v>
      </c>
      <c r="N459" s="28">
        <v>0.5</v>
      </c>
      <c r="O459" s="26">
        <v>2024</v>
      </c>
      <c r="P459" s="28">
        <v>0.17</v>
      </c>
      <c r="Q459" s="26">
        <v>2024</v>
      </c>
      <c r="R459" s="28">
        <v>0.09</v>
      </c>
      <c r="S459" s="26">
        <v>2024</v>
      </c>
      <c r="T459" s="28">
        <v>0.72</v>
      </c>
      <c r="U459" s="28">
        <v>1.69</v>
      </c>
      <c r="V459" s="28"/>
      <c r="W459" s="28"/>
      <c r="X459" s="26"/>
      <c r="Y459" s="28">
        <v>0.96</v>
      </c>
      <c r="Z459" s="26">
        <v>2024</v>
      </c>
      <c r="AA459" s="26"/>
      <c r="AB459" s="26"/>
      <c r="AC459" s="26"/>
      <c r="AD459" s="26"/>
      <c r="AE459" s="26"/>
    </row>
    <row r="460" spans="1:31" s="5" customFormat="1" ht="34.5" customHeight="1" x14ac:dyDescent="0.25">
      <c r="A460" s="26">
        <v>41</v>
      </c>
      <c r="B460" s="26">
        <v>2024</v>
      </c>
      <c r="C460" s="26" t="s">
        <v>2653</v>
      </c>
      <c r="D460" s="26" t="s">
        <v>2655</v>
      </c>
      <c r="E460" s="26" t="s">
        <v>2681</v>
      </c>
      <c r="F460" s="26" t="s">
        <v>2654</v>
      </c>
      <c r="G460" s="26" t="s">
        <v>1574</v>
      </c>
      <c r="H460" s="28">
        <v>157.3526</v>
      </c>
      <c r="I460" s="32" t="s">
        <v>2656</v>
      </c>
      <c r="J460" s="26" t="s">
        <v>4</v>
      </c>
      <c r="K460" s="29">
        <v>1</v>
      </c>
      <c r="L460" s="30">
        <v>45412</v>
      </c>
      <c r="M460" s="28">
        <v>10.82</v>
      </c>
      <c r="N460" s="28">
        <v>1.34</v>
      </c>
      <c r="O460" s="26" t="s">
        <v>2413</v>
      </c>
      <c r="P460" s="28">
        <v>0.59</v>
      </c>
      <c r="Q460" s="26">
        <v>2024</v>
      </c>
      <c r="R460" s="28">
        <v>14.52</v>
      </c>
      <c r="S460" s="26">
        <v>2024</v>
      </c>
      <c r="T460" s="28">
        <v>27.53</v>
      </c>
      <c r="U460" s="28">
        <v>125.8</v>
      </c>
      <c r="V460" s="28"/>
      <c r="W460" s="28"/>
      <c r="X460" s="26"/>
      <c r="Y460" s="28">
        <v>98.1</v>
      </c>
      <c r="Z460" s="26">
        <v>2024</v>
      </c>
      <c r="AA460" s="26"/>
      <c r="AB460" s="26"/>
      <c r="AC460" s="26"/>
      <c r="AD460" s="26"/>
      <c r="AE460" s="26"/>
    </row>
    <row r="461" spans="1:31" s="5" customFormat="1" ht="34.5" customHeight="1" x14ac:dyDescent="0.25">
      <c r="A461" s="26">
        <v>42</v>
      </c>
      <c r="B461" s="26">
        <v>2024</v>
      </c>
      <c r="C461" s="26" t="s">
        <v>2657</v>
      </c>
      <c r="D461" s="26" t="s">
        <v>2659</v>
      </c>
      <c r="E461" s="26" t="s">
        <v>2658</v>
      </c>
      <c r="F461" s="26" t="s">
        <v>140</v>
      </c>
      <c r="G461" s="26"/>
      <c r="H461" s="28">
        <v>84.12</v>
      </c>
      <c r="I461" s="32" t="s">
        <v>2660</v>
      </c>
      <c r="J461" s="26" t="s">
        <v>4</v>
      </c>
      <c r="K461" s="29">
        <v>1</v>
      </c>
      <c r="L461" s="30">
        <v>45414</v>
      </c>
      <c r="M461" s="28">
        <v>1.8</v>
      </c>
      <c r="N461" s="28"/>
      <c r="O461" s="26"/>
      <c r="P461" s="28"/>
      <c r="Q461" s="26"/>
      <c r="R461" s="28">
        <v>1.26</v>
      </c>
      <c r="S461" s="26">
        <v>2024</v>
      </c>
      <c r="T461" s="28">
        <v>30.11</v>
      </c>
      <c r="U461" s="28">
        <v>67.05</v>
      </c>
      <c r="V461" s="28"/>
      <c r="W461" s="28"/>
      <c r="X461" s="26"/>
      <c r="Y461" s="28">
        <v>36.94</v>
      </c>
      <c r="Z461" s="26">
        <v>2024</v>
      </c>
      <c r="AA461" s="26"/>
      <c r="AB461" s="26"/>
      <c r="AC461" s="26"/>
      <c r="AD461" s="26"/>
      <c r="AE461" s="26"/>
    </row>
    <row r="462" spans="1:31" s="5" customFormat="1" ht="34.5" customHeight="1" x14ac:dyDescent="0.25">
      <c r="A462" s="26">
        <v>43</v>
      </c>
      <c r="B462" s="26">
        <v>2024</v>
      </c>
      <c r="C462" s="26" t="s">
        <v>2661</v>
      </c>
      <c r="D462" s="26" t="s">
        <v>2666</v>
      </c>
      <c r="E462" s="26" t="s">
        <v>2664</v>
      </c>
      <c r="F462" s="26" t="s">
        <v>85</v>
      </c>
      <c r="G462" s="26"/>
      <c r="H462" s="28">
        <v>74.38</v>
      </c>
      <c r="I462" s="32" t="s">
        <v>2667</v>
      </c>
      <c r="J462" s="26" t="s">
        <v>4</v>
      </c>
      <c r="K462" s="27" t="s">
        <v>999</v>
      </c>
      <c r="L462" s="30">
        <v>45331</v>
      </c>
      <c r="M462" s="28">
        <v>2.48</v>
      </c>
      <c r="N462" s="28"/>
      <c r="O462" s="26"/>
      <c r="P462" s="28">
        <v>0.01</v>
      </c>
      <c r="Q462" s="26">
        <v>2024</v>
      </c>
      <c r="R462" s="28"/>
      <c r="S462" s="26"/>
      <c r="T462" s="28">
        <v>42.58</v>
      </c>
      <c r="U462" s="28">
        <v>55.67</v>
      </c>
      <c r="V462" s="28"/>
      <c r="W462" s="28"/>
      <c r="X462" s="26"/>
      <c r="Y462" s="28">
        <v>13.09</v>
      </c>
      <c r="Z462" s="26">
        <v>2024</v>
      </c>
      <c r="AA462" s="26"/>
      <c r="AB462" s="26"/>
      <c r="AC462" s="26" t="s">
        <v>2668</v>
      </c>
      <c r="AD462" s="26" t="s">
        <v>2669</v>
      </c>
      <c r="AE462" s="26" t="s">
        <v>2670</v>
      </c>
    </row>
    <row r="463" spans="1:31" s="5" customFormat="1" ht="34.5" customHeight="1" x14ac:dyDescent="0.25">
      <c r="A463" s="26">
        <v>44</v>
      </c>
      <c r="B463" s="26">
        <v>2024</v>
      </c>
      <c r="C463" s="26" t="s">
        <v>2662</v>
      </c>
      <c r="D463" s="26" t="s">
        <v>2671</v>
      </c>
      <c r="E463" s="26" t="s">
        <v>2665</v>
      </c>
      <c r="F463" s="26" t="s">
        <v>85</v>
      </c>
      <c r="G463" s="26"/>
      <c r="H463" s="28">
        <v>30.5</v>
      </c>
      <c r="I463" s="32" t="s">
        <v>2672</v>
      </c>
      <c r="J463" s="26" t="s">
        <v>4</v>
      </c>
      <c r="K463" s="29">
        <v>1</v>
      </c>
      <c r="L463" s="30">
        <v>45344</v>
      </c>
      <c r="M463" s="28">
        <v>0.12</v>
      </c>
      <c r="N463" s="28">
        <v>1.07</v>
      </c>
      <c r="O463" s="26">
        <v>2024</v>
      </c>
      <c r="P463" s="28">
        <v>0.28000000000000003</v>
      </c>
      <c r="Q463" s="26">
        <v>2024</v>
      </c>
      <c r="R463" s="28">
        <v>0.04</v>
      </c>
      <c r="S463" s="26">
        <v>2024</v>
      </c>
      <c r="T463" s="28">
        <v>5.17</v>
      </c>
      <c r="U463" s="28">
        <v>8.3000000000000007</v>
      </c>
      <c r="V463" s="28"/>
      <c r="W463" s="28"/>
      <c r="X463" s="26"/>
      <c r="Y463" s="28">
        <v>3.13</v>
      </c>
      <c r="Z463" s="26">
        <v>2024</v>
      </c>
      <c r="AA463" s="26"/>
      <c r="AB463" s="26"/>
      <c r="AC463" s="26" t="s">
        <v>2673</v>
      </c>
      <c r="AD463" s="26" t="s">
        <v>2674</v>
      </c>
      <c r="AE463" s="26" t="s">
        <v>2675</v>
      </c>
    </row>
    <row r="464" spans="1:31" s="5" customFormat="1" ht="34.5" customHeight="1" x14ac:dyDescent="0.25">
      <c r="A464" s="26">
        <v>45</v>
      </c>
      <c r="B464" s="26">
        <v>2024</v>
      </c>
      <c r="C464" s="26" t="s">
        <v>2663</v>
      </c>
      <c r="D464" s="26" t="s">
        <v>2676</v>
      </c>
      <c r="E464" s="26" t="s">
        <v>667</v>
      </c>
      <c r="F464" s="26" t="s">
        <v>150</v>
      </c>
      <c r="G464" s="26"/>
      <c r="H464" s="28">
        <v>88.86</v>
      </c>
      <c r="I464" s="32" t="s">
        <v>2677</v>
      </c>
      <c r="J464" s="26" t="s">
        <v>4</v>
      </c>
      <c r="K464" s="29">
        <v>1</v>
      </c>
      <c r="L464" s="30">
        <v>45415</v>
      </c>
      <c r="M464" s="28">
        <v>7.21</v>
      </c>
      <c r="N464" s="28">
        <v>0.67</v>
      </c>
      <c r="O464" s="26">
        <v>2024</v>
      </c>
      <c r="P464" s="28">
        <v>0.03</v>
      </c>
      <c r="Q464" s="26">
        <v>2024</v>
      </c>
      <c r="R464" s="28">
        <v>2.5499999999999998</v>
      </c>
      <c r="S464" s="26">
        <v>2024</v>
      </c>
      <c r="T464" s="28">
        <v>29.72</v>
      </c>
      <c r="U464" s="28">
        <v>64.27</v>
      </c>
      <c r="V464" s="28"/>
      <c r="W464" s="28"/>
      <c r="X464" s="26"/>
      <c r="Y464" s="28">
        <v>34.549999999999997</v>
      </c>
      <c r="Z464" s="26">
        <v>2024</v>
      </c>
      <c r="AA464" s="26"/>
      <c r="AB464" s="26"/>
      <c r="AC464" s="26" t="s">
        <v>2678</v>
      </c>
      <c r="AD464" s="26" t="s">
        <v>2679</v>
      </c>
      <c r="AE464" s="26" t="s">
        <v>2680</v>
      </c>
    </row>
    <row r="465" spans="1:31" s="5" customFormat="1" ht="34.5" customHeight="1" x14ac:dyDescent="0.25">
      <c r="A465" s="26">
        <v>46</v>
      </c>
      <c r="B465" s="26">
        <v>2024</v>
      </c>
      <c r="C465" s="26" t="s">
        <v>2683</v>
      </c>
      <c r="D465" s="26" t="s">
        <v>2684</v>
      </c>
      <c r="E465" s="26" t="s">
        <v>2682</v>
      </c>
      <c r="F465" s="26" t="s">
        <v>55</v>
      </c>
      <c r="G465" s="26" t="s">
        <v>538</v>
      </c>
      <c r="H465" s="28">
        <v>225.12</v>
      </c>
      <c r="I465" s="32" t="s">
        <v>2685</v>
      </c>
      <c r="J465" s="26" t="s">
        <v>4</v>
      </c>
      <c r="K465" s="29">
        <v>1</v>
      </c>
      <c r="L465" s="30">
        <v>45419</v>
      </c>
      <c r="M465" s="28">
        <v>9.41</v>
      </c>
      <c r="N465" s="28"/>
      <c r="O465" s="26"/>
      <c r="P465" s="28">
        <v>3.65</v>
      </c>
      <c r="Q465" s="26" t="s">
        <v>2507</v>
      </c>
      <c r="R465" s="28">
        <v>7.07</v>
      </c>
      <c r="S465" s="26">
        <v>2024</v>
      </c>
      <c r="T465" s="28">
        <v>39.229999999999997</v>
      </c>
      <c r="U465" s="28">
        <v>69.959999999999994</v>
      </c>
      <c r="V465" s="28"/>
      <c r="W465" s="28"/>
      <c r="X465" s="26"/>
      <c r="Y465" s="28">
        <v>30.73</v>
      </c>
      <c r="Z465" s="26">
        <v>2024</v>
      </c>
      <c r="AA465" s="26"/>
      <c r="AB465" s="26"/>
      <c r="AC465" s="26" t="s">
        <v>2686</v>
      </c>
      <c r="AD465" s="26" t="s">
        <v>2687</v>
      </c>
      <c r="AE465" s="26" t="s">
        <v>2688</v>
      </c>
    </row>
    <row r="466" spans="1:31" s="5" customFormat="1" ht="34.5" customHeight="1" x14ac:dyDescent="0.25">
      <c r="A466" s="26">
        <v>47</v>
      </c>
      <c r="B466" s="26">
        <v>2024</v>
      </c>
      <c r="C466" s="26" t="s">
        <v>2689</v>
      </c>
      <c r="D466" s="26" t="s">
        <v>2690</v>
      </c>
      <c r="E466" s="26" t="s">
        <v>2691</v>
      </c>
      <c r="F466" s="26" t="s">
        <v>63</v>
      </c>
      <c r="G466" s="26" t="s">
        <v>2692</v>
      </c>
      <c r="H466" s="28">
        <v>99.76</v>
      </c>
      <c r="I466" s="32" t="s">
        <v>2693</v>
      </c>
      <c r="J466" s="26" t="s">
        <v>4</v>
      </c>
      <c r="K466" s="29">
        <v>1</v>
      </c>
      <c r="L466" s="30">
        <v>45401</v>
      </c>
      <c r="M466" s="28">
        <v>5.58</v>
      </c>
      <c r="N466" s="28">
        <v>1.45</v>
      </c>
      <c r="O466" s="26" t="s">
        <v>2413</v>
      </c>
      <c r="P466" s="28">
        <v>0.93</v>
      </c>
      <c r="Q466" s="26">
        <v>2024</v>
      </c>
      <c r="R466" s="28"/>
      <c r="S466" s="26"/>
      <c r="T466" s="28">
        <v>62.93</v>
      </c>
      <c r="U466" s="28">
        <v>62.93</v>
      </c>
      <c r="V466" s="28"/>
      <c r="W466" s="28"/>
      <c r="X466" s="26"/>
      <c r="Y466" s="28"/>
      <c r="Z466" s="26"/>
      <c r="AA466" s="26"/>
      <c r="AB466" s="26"/>
      <c r="AC466" s="26" t="s">
        <v>2694</v>
      </c>
      <c r="AD466" s="26" t="s">
        <v>2695</v>
      </c>
      <c r="AE466" s="26" t="s">
        <v>2696</v>
      </c>
    </row>
    <row r="467" spans="1:31" s="5" customFormat="1" ht="34.5" customHeight="1" x14ac:dyDescent="0.25">
      <c r="A467" s="26">
        <v>48</v>
      </c>
      <c r="B467" s="26">
        <v>2024</v>
      </c>
      <c r="C467" s="26" t="s">
        <v>2698</v>
      </c>
      <c r="D467" s="26" t="s">
        <v>2699</v>
      </c>
      <c r="E467" s="26" t="s">
        <v>2697</v>
      </c>
      <c r="F467" s="26" t="s">
        <v>350</v>
      </c>
      <c r="G467" s="26" t="s">
        <v>2651</v>
      </c>
      <c r="H467" s="28">
        <v>100</v>
      </c>
      <c r="I467" s="32" t="s">
        <v>2700</v>
      </c>
      <c r="J467" s="26" t="s">
        <v>4</v>
      </c>
      <c r="K467" s="29">
        <v>1</v>
      </c>
      <c r="L467" s="30">
        <v>45408</v>
      </c>
      <c r="M467" s="28">
        <v>6.39</v>
      </c>
      <c r="N467" s="28"/>
      <c r="O467" s="26"/>
      <c r="P467" s="28">
        <v>0.19</v>
      </c>
      <c r="Q467" s="26">
        <v>2024</v>
      </c>
      <c r="R467" s="28">
        <v>3.91</v>
      </c>
      <c r="S467" s="26">
        <v>2024</v>
      </c>
      <c r="T467" s="28">
        <v>38.299999999999997</v>
      </c>
      <c r="U467" s="28">
        <v>80</v>
      </c>
      <c r="V467" s="28"/>
      <c r="W467" s="28"/>
      <c r="X467" s="26"/>
      <c r="Y467" s="28">
        <v>41.7</v>
      </c>
      <c r="Z467" s="26">
        <v>2024</v>
      </c>
      <c r="AA467" s="26"/>
      <c r="AB467" s="26"/>
      <c r="AC467" s="26" t="s">
        <v>2701</v>
      </c>
      <c r="AD467" s="26" t="s">
        <v>2702</v>
      </c>
      <c r="AE467" s="26" t="s">
        <v>2703</v>
      </c>
    </row>
    <row r="468" spans="1:31" s="5" customFormat="1" ht="34.5" customHeight="1" x14ac:dyDescent="0.25">
      <c r="A468" s="26">
        <v>49</v>
      </c>
      <c r="B468" s="26">
        <v>2024</v>
      </c>
      <c r="C468" s="26" t="s">
        <v>2705</v>
      </c>
      <c r="D468" s="26" t="s">
        <v>2706</v>
      </c>
      <c r="E468" s="26" t="s">
        <v>2704</v>
      </c>
      <c r="F468" s="26" t="s">
        <v>150</v>
      </c>
      <c r="G468" s="26"/>
      <c r="H468" s="28">
        <v>128.02359999999999</v>
      </c>
      <c r="I468" s="32" t="s">
        <v>2707</v>
      </c>
      <c r="J468" s="26" t="s">
        <v>4</v>
      </c>
      <c r="K468" s="29">
        <v>1</v>
      </c>
      <c r="L468" s="30">
        <v>45365</v>
      </c>
      <c r="M468" s="28">
        <v>1.39</v>
      </c>
      <c r="N468" s="28">
        <v>4.37</v>
      </c>
      <c r="O468" s="26">
        <v>2024</v>
      </c>
      <c r="P468" s="28">
        <v>3.72</v>
      </c>
      <c r="Q468" s="26" t="s">
        <v>2637</v>
      </c>
      <c r="R468" s="28">
        <v>1.33</v>
      </c>
      <c r="S468" s="26">
        <v>2024</v>
      </c>
      <c r="T468" s="28">
        <v>14.35</v>
      </c>
      <c r="U468" s="28">
        <v>28.26</v>
      </c>
      <c r="V468" s="28"/>
      <c r="W468" s="28"/>
      <c r="X468" s="26"/>
      <c r="Y468" s="28">
        <v>13.95</v>
      </c>
      <c r="Z468" s="26">
        <v>2024</v>
      </c>
      <c r="AA468" s="26"/>
      <c r="AB468" s="26"/>
      <c r="AC468" s="26" t="s">
        <v>2708</v>
      </c>
      <c r="AD468" s="26" t="s">
        <v>2709</v>
      </c>
      <c r="AE468" s="26" t="s">
        <v>2710</v>
      </c>
    </row>
    <row r="469" spans="1:31" s="5" customFormat="1" ht="34.5" customHeight="1" x14ac:dyDescent="0.25">
      <c r="A469" s="26">
        <v>50</v>
      </c>
      <c r="B469" s="26">
        <v>2024</v>
      </c>
      <c r="C469" s="26" t="s">
        <v>2711</v>
      </c>
      <c r="D469" s="26" t="s">
        <v>2712</v>
      </c>
      <c r="E469" s="26" t="s">
        <v>1659</v>
      </c>
      <c r="F469" s="26" t="s">
        <v>724</v>
      </c>
      <c r="G469" s="26"/>
      <c r="H469" s="28">
        <v>82.89</v>
      </c>
      <c r="I469" s="32" t="s">
        <v>2713</v>
      </c>
      <c r="J469" s="26" t="s">
        <v>4</v>
      </c>
      <c r="K469" s="29">
        <v>1</v>
      </c>
      <c r="L469" s="30">
        <v>45369</v>
      </c>
      <c r="M469" s="28"/>
      <c r="N469" s="28"/>
      <c r="O469" s="26"/>
      <c r="P469" s="28">
        <v>1.24</v>
      </c>
      <c r="Q469" s="26" t="s">
        <v>2413</v>
      </c>
      <c r="R469" s="28"/>
      <c r="S469" s="26"/>
      <c r="T469" s="28"/>
      <c r="U469" s="28">
        <v>7.63</v>
      </c>
      <c r="V469" s="28"/>
      <c r="W469" s="28"/>
      <c r="X469" s="26"/>
      <c r="Y469" s="28">
        <v>7.63</v>
      </c>
      <c r="Z469" s="26">
        <v>2024</v>
      </c>
      <c r="AA469" s="26"/>
      <c r="AB469" s="26"/>
      <c r="AC469" s="26"/>
      <c r="AD469" s="26"/>
      <c r="AE469" s="26"/>
    </row>
    <row r="470" spans="1:31" s="5" customFormat="1" ht="34.5" customHeight="1" x14ac:dyDescent="0.25">
      <c r="A470" s="26">
        <v>51</v>
      </c>
      <c r="B470" s="26">
        <v>2024</v>
      </c>
      <c r="C470" s="26" t="s">
        <v>2716</v>
      </c>
      <c r="D470" s="26" t="s">
        <v>2717</v>
      </c>
      <c r="E470" s="26" t="s">
        <v>2714</v>
      </c>
      <c r="F470" s="26" t="s">
        <v>1487</v>
      </c>
      <c r="G470" s="26"/>
      <c r="H470" s="28">
        <v>49.95</v>
      </c>
      <c r="I470" s="32" t="s">
        <v>2715</v>
      </c>
      <c r="J470" s="26" t="s">
        <v>4</v>
      </c>
      <c r="K470" s="29">
        <v>1</v>
      </c>
      <c r="L470" s="30">
        <v>45405</v>
      </c>
      <c r="M470" s="28">
        <v>2.4500000000000002</v>
      </c>
      <c r="N470" s="28">
        <v>0.51</v>
      </c>
      <c r="O470" s="26">
        <v>2024</v>
      </c>
      <c r="P470" s="28">
        <v>0.16</v>
      </c>
      <c r="Q470" s="26">
        <v>2024</v>
      </c>
      <c r="R470" s="28">
        <v>0.21</v>
      </c>
      <c r="S470" s="26">
        <v>2024</v>
      </c>
      <c r="T470" s="28">
        <v>27.07</v>
      </c>
      <c r="U470" s="28">
        <v>39.61</v>
      </c>
      <c r="V470" s="28"/>
      <c r="W470" s="28"/>
      <c r="X470" s="26"/>
      <c r="Y470" s="28">
        <v>12.55</v>
      </c>
      <c r="Z470" s="26">
        <v>2024</v>
      </c>
      <c r="AA470" s="26"/>
      <c r="AB470" s="26"/>
      <c r="AC470" s="26"/>
      <c r="AD470" s="26"/>
      <c r="AE470" s="26"/>
    </row>
    <row r="471" spans="1:31" s="5" customFormat="1" ht="34.5" customHeight="1" x14ac:dyDescent="0.25">
      <c r="A471" s="26">
        <v>52</v>
      </c>
      <c r="B471" s="26">
        <v>2024</v>
      </c>
      <c r="C471" s="26" t="s">
        <v>2718</v>
      </c>
      <c r="D471" s="26" t="s">
        <v>2719</v>
      </c>
      <c r="E471" s="26" t="s">
        <v>2720</v>
      </c>
      <c r="F471" s="26" t="s">
        <v>1487</v>
      </c>
      <c r="G471" s="26"/>
      <c r="H471" s="28">
        <v>28.54</v>
      </c>
      <c r="I471" s="32" t="s">
        <v>2721</v>
      </c>
      <c r="J471" s="26" t="s">
        <v>4</v>
      </c>
      <c r="K471" s="29">
        <v>1</v>
      </c>
      <c r="L471" s="30">
        <v>45393</v>
      </c>
      <c r="M471" s="28"/>
      <c r="N471" s="28"/>
      <c r="O471" s="26"/>
      <c r="P471" s="28">
        <v>0.26</v>
      </c>
      <c r="Q471" s="26">
        <v>2024</v>
      </c>
      <c r="R471" s="28">
        <v>1.05</v>
      </c>
      <c r="S471" s="26">
        <v>2024</v>
      </c>
      <c r="T471" s="28"/>
      <c r="U471" s="28">
        <v>15.2</v>
      </c>
      <c r="V471" s="28"/>
      <c r="W471" s="28"/>
      <c r="X471" s="26"/>
      <c r="Y471" s="28">
        <v>15.2</v>
      </c>
      <c r="Z471" s="26">
        <v>2024</v>
      </c>
      <c r="AA471" s="26"/>
      <c r="AB471" s="26"/>
      <c r="AC471" s="26"/>
      <c r="AD471" s="26"/>
      <c r="AE471" s="26"/>
    </row>
    <row r="472" spans="1:31" s="5" customFormat="1" ht="34.5" customHeight="1" x14ac:dyDescent="0.25">
      <c r="A472" s="26">
        <v>53</v>
      </c>
      <c r="B472" s="26">
        <v>2024</v>
      </c>
      <c r="C472" s="26" t="s">
        <v>2722</v>
      </c>
      <c r="D472" s="26" t="s">
        <v>2723</v>
      </c>
      <c r="E472" s="26" t="s">
        <v>2725</v>
      </c>
      <c r="F472" s="26" t="s">
        <v>1487</v>
      </c>
      <c r="G472" s="26" t="s">
        <v>1867</v>
      </c>
      <c r="H472" s="28">
        <v>49.96</v>
      </c>
      <c r="I472" s="32" t="s">
        <v>2724</v>
      </c>
      <c r="J472" s="26" t="s">
        <v>4</v>
      </c>
      <c r="K472" s="29">
        <v>1</v>
      </c>
      <c r="L472" s="30">
        <v>45404</v>
      </c>
      <c r="M472" s="28">
        <v>3.11</v>
      </c>
      <c r="N472" s="28">
        <v>0.96</v>
      </c>
      <c r="O472" s="26" t="s">
        <v>2413</v>
      </c>
      <c r="P472" s="28">
        <v>0.32</v>
      </c>
      <c r="Q472" s="26">
        <v>2024</v>
      </c>
      <c r="R472" s="28">
        <v>0.18</v>
      </c>
      <c r="S472" s="26">
        <v>2024</v>
      </c>
      <c r="T472" s="28">
        <v>24.25</v>
      </c>
      <c r="U472" s="28">
        <v>37.44</v>
      </c>
      <c r="V472" s="28"/>
      <c r="W472" s="28"/>
      <c r="X472" s="26"/>
      <c r="Y472" s="28">
        <v>13.18</v>
      </c>
      <c r="Z472" s="26">
        <v>2024</v>
      </c>
      <c r="AA472" s="26"/>
      <c r="AB472" s="26"/>
      <c r="AC472" s="26"/>
      <c r="AD472" s="26"/>
      <c r="AE472" s="26"/>
    </row>
    <row r="473" spans="1:31" s="5" customFormat="1" ht="34.5" customHeight="1" x14ac:dyDescent="0.25">
      <c r="A473" s="26">
        <v>54</v>
      </c>
      <c r="B473" s="26">
        <v>2024</v>
      </c>
      <c r="C473" s="26" t="s">
        <v>2569</v>
      </c>
      <c r="D473" s="26" t="s">
        <v>2570</v>
      </c>
      <c r="E473" s="26" t="s">
        <v>2726</v>
      </c>
      <c r="F473" s="26" t="s">
        <v>724</v>
      </c>
      <c r="G473" s="26"/>
      <c r="H473" s="28">
        <v>254.64</v>
      </c>
      <c r="I473" s="32" t="s">
        <v>2727</v>
      </c>
      <c r="J473" s="26" t="s">
        <v>4</v>
      </c>
      <c r="K473" s="29">
        <v>1</v>
      </c>
      <c r="L473" s="30">
        <v>45414</v>
      </c>
      <c r="M473" s="28">
        <v>6.45</v>
      </c>
      <c r="N473" s="28">
        <v>8.83</v>
      </c>
      <c r="O473" s="26" t="s">
        <v>2365</v>
      </c>
      <c r="P473" s="28">
        <v>7.25</v>
      </c>
      <c r="Q473" s="26" t="s">
        <v>2365</v>
      </c>
      <c r="R473" s="28">
        <v>15.29</v>
      </c>
      <c r="S473" s="26">
        <v>2024</v>
      </c>
      <c r="T473" s="28">
        <v>13.61</v>
      </c>
      <c r="U473" s="28">
        <v>154.58000000000001</v>
      </c>
      <c r="V473" s="28"/>
      <c r="W473" s="28"/>
      <c r="X473" s="26"/>
      <c r="Y473" s="28">
        <v>140.97</v>
      </c>
      <c r="Z473" s="26">
        <v>2024</v>
      </c>
      <c r="AA473" s="26"/>
      <c r="AB473" s="26"/>
      <c r="AC473" s="26"/>
      <c r="AD473" s="26"/>
      <c r="AE473" s="26"/>
    </row>
    <row r="474" spans="1:31" s="5" customFormat="1" ht="34.5" customHeight="1" x14ac:dyDescent="0.25">
      <c r="A474" s="26">
        <v>55</v>
      </c>
      <c r="B474" s="26">
        <v>2024</v>
      </c>
      <c r="C474" s="26" t="s">
        <v>2729</v>
      </c>
      <c r="D474" s="26" t="s">
        <v>2730</v>
      </c>
      <c r="E474" s="26" t="s">
        <v>2728</v>
      </c>
      <c r="F474" s="26" t="s">
        <v>1487</v>
      </c>
      <c r="G474" s="26" t="s">
        <v>538</v>
      </c>
      <c r="H474" s="28">
        <v>68.739999999999995</v>
      </c>
      <c r="I474" s="32" t="s">
        <v>2735</v>
      </c>
      <c r="J474" s="26" t="s">
        <v>4</v>
      </c>
      <c r="K474" s="29">
        <v>1</v>
      </c>
      <c r="L474" s="30">
        <v>45401</v>
      </c>
      <c r="M474" s="28"/>
      <c r="N474" s="28">
        <v>1.44</v>
      </c>
      <c r="O474" s="26" t="s">
        <v>2507</v>
      </c>
      <c r="P474" s="28">
        <v>0.86</v>
      </c>
      <c r="Q474" s="26">
        <v>2024</v>
      </c>
      <c r="R474" s="28">
        <v>1.74</v>
      </c>
      <c r="S474" s="26">
        <v>2024</v>
      </c>
      <c r="T474" s="28"/>
      <c r="U474" s="28">
        <v>8.43</v>
      </c>
      <c r="V474" s="28"/>
      <c r="W474" s="28"/>
      <c r="X474" s="26"/>
      <c r="Y474" s="28">
        <v>8.43</v>
      </c>
      <c r="Z474" s="26">
        <v>2024</v>
      </c>
      <c r="AA474" s="26"/>
      <c r="AB474" s="26"/>
      <c r="AC474" s="26"/>
      <c r="AD474" s="26"/>
      <c r="AE474" s="26"/>
    </row>
    <row r="475" spans="1:31" s="5" customFormat="1" ht="34.5" customHeight="1" x14ac:dyDescent="0.25">
      <c r="A475" s="26">
        <v>56</v>
      </c>
      <c r="B475" s="26">
        <v>2024</v>
      </c>
      <c r="C475" s="26" t="s">
        <v>2731</v>
      </c>
      <c r="D475" s="26" t="s">
        <v>2732</v>
      </c>
      <c r="E475" s="26" t="s">
        <v>2733</v>
      </c>
      <c r="F475" s="26" t="s">
        <v>1487</v>
      </c>
      <c r="G475" s="26" t="s">
        <v>1892</v>
      </c>
      <c r="H475" s="28">
        <v>140.53</v>
      </c>
      <c r="I475" s="32" t="s">
        <v>2734</v>
      </c>
      <c r="J475" s="26" t="s">
        <v>4</v>
      </c>
      <c r="K475" s="29">
        <v>1</v>
      </c>
      <c r="L475" s="30">
        <v>45401</v>
      </c>
      <c r="M475" s="28"/>
      <c r="N475" s="28">
        <v>2.46</v>
      </c>
      <c r="O475" s="26" t="s">
        <v>2739</v>
      </c>
      <c r="P475" s="28">
        <v>1.95</v>
      </c>
      <c r="Q475" s="26" t="s">
        <v>2507</v>
      </c>
      <c r="R475" s="28"/>
      <c r="S475" s="26"/>
      <c r="T475" s="28">
        <v>18.72</v>
      </c>
      <c r="U475" s="28">
        <v>60.31</v>
      </c>
      <c r="V475" s="28"/>
      <c r="W475" s="28"/>
      <c r="X475" s="26"/>
      <c r="Y475" s="28">
        <v>41.59</v>
      </c>
      <c r="Z475" s="26">
        <v>2024</v>
      </c>
      <c r="AA475" s="26"/>
      <c r="AB475" s="26"/>
      <c r="AC475" s="26" t="s">
        <v>2736</v>
      </c>
      <c r="AD475" s="26" t="s">
        <v>2737</v>
      </c>
      <c r="AE475" s="26" t="s">
        <v>2738</v>
      </c>
    </row>
    <row r="476" spans="1:31" s="5" customFormat="1" ht="34.5" customHeight="1" x14ac:dyDescent="0.25">
      <c r="A476" s="26">
        <v>57</v>
      </c>
      <c r="B476" s="26">
        <v>2024</v>
      </c>
      <c r="C476" s="26" t="s">
        <v>2740</v>
      </c>
      <c r="D476" s="26" t="s">
        <v>2741</v>
      </c>
      <c r="E476" s="26" t="s">
        <v>2742</v>
      </c>
      <c r="F476" s="26" t="s">
        <v>1487</v>
      </c>
      <c r="G476" s="26" t="s">
        <v>538</v>
      </c>
      <c r="H476" s="28">
        <v>26.13</v>
      </c>
      <c r="I476" s="32" t="s">
        <v>2743</v>
      </c>
      <c r="J476" s="26" t="s">
        <v>4</v>
      </c>
      <c r="K476" s="29">
        <v>1</v>
      </c>
      <c r="L476" s="30">
        <v>45401</v>
      </c>
      <c r="M476" s="28">
        <v>0.76</v>
      </c>
      <c r="N476" s="28"/>
      <c r="O476" s="26"/>
      <c r="P476" s="28">
        <v>0.84</v>
      </c>
      <c r="Q476" s="26">
        <v>2024</v>
      </c>
      <c r="R476" s="28"/>
      <c r="S476" s="26"/>
      <c r="T476" s="28">
        <v>1.46</v>
      </c>
      <c r="U476" s="28">
        <v>6.68</v>
      </c>
      <c r="V476" s="28"/>
      <c r="W476" s="28"/>
      <c r="X476" s="26"/>
      <c r="Y476" s="28">
        <v>5.23</v>
      </c>
      <c r="Z476" s="26">
        <v>2024</v>
      </c>
      <c r="AA476" s="26"/>
      <c r="AB476" s="26"/>
      <c r="AC476" s="26"/>
      <c r="AD476" s="26"/>
      <c r="AE476" s="26"/>
    </row>
    <row r="477" spans="1:31" s="5" customFormat="1" ht="34.5" customHeight="1" x14ac:dyDescent="0.25">
      <c r="A477" s="26">
        <v>58</v>
      </c>
      <c r="B477" s="26">
        <v>2024</v>
      </c>
      <c r="C477" s="26" t="s">
        <v>2744</v>
      </c>
      <c r="D477" s="26" t="s">
        <v>2747</v>
      </c>
      <c r="E477" s="26" t="s">
        <v>2745</v>
      </c>
      <c r="F477" s="26" t="s">
        <v>1487</v>
      </c>
      <c r="G477" s="26" t="s">
        <v>538</v>
      </c>
      <c r="H477" s="28">
        <v>330.79</v>
      </c>
      <c r="I477" s="32" t="s">
        <v>2746</v>
      </c>
      <c r="J477" s="26" t="s">
        <v>4</v>
      </c>
      <c r="K477" s="29">
        <v>1</v>
      </c>
      <c r="L477" s="30">
        <v>45422</v>
      </c>
      <c r="M477" s="28"/>
      <c r="N477" s="28">
        <v>4.79</v>
      </c>
      <c r="O477" s="26" t="s">
        <v>2365</v>
      </c>
      <c r="P477" s="28">
        <v>8.8800000000000008</v>
      </c>
      <c r="Q477" s="26" t="s">
        <v>2365</v>
      </c>
      <c r="R477" s="28">
        <v>5.18</v>
      </c>
      <c r="S477" s="26">
        <v>2024</v>
      </c>
      <c r="T477" s="28">
        <v>42.6</v>
      </c>
      <c r="U477" s="28">
        <v>134.55000000000001</v>
      </c>
      <c r="V477" s="28"/>
      <c r="W477" s="28"/>
      <c r="X477" s="26"/>
      <c r="Y477" s="28">
        <v>91.95</v>
      </c>
      <c r="Z477" s="26">
        <v>2024</v>
      </c>
      <c r="AA477" s="26"/>
      <c r="AB477" s="26"/>
      <c r="AC477" s="26" t="s">
        <v>2748</v>
      </c>
      <c r="AD477" s="26" t="s">
        <v>2749</v>
      </c>
      <c r="AE477" s="26" t="s">
        <v>2750</v>
      </c>
    </row>
    <row r="478" spans="1:31" s="5" customFormat="1" ht="34.5" customHeight="1" x14ac:dyDescent="0.25">
      <c r="A478" s="26">
        <v>59</v>
      </c>
      <c r="B478" s="26">
        <v>2024</v>
      </c>
      <c r="C478" s="26" t="s">
        <v>2751</v>
      </c>
      <c r="D478" s="26" t="s">
        <v>2752</v>
      </c>
      <c r="E478" s="26" t="s">
        <v>701</v>
      </c>
      <c r="F478" s="26" t="s">
        <v>1487</v>
      </c>
      <c r="G478" s="26" t="s">
        <v>1867</v>
      </c>
      <c r="H478" s="28">
        <v>77.87</v>
      </c>
      <c r="I478" s="32" t="s">
        <v>2753</v>
      </c>
      <c r="J478" s="26" t="s">
        <v>4</v>
      </c>
      <c r="K478" s="29">
        <v>1</v>
      </c>
      <c r="L478" s="30">
        <v>45440</v>
      </c>
      <c r="M478" s="28">
        <v>2.41</v>
      </c>
      <c r="N478" s="28"/>
      <c r="O478" s="26"/>
      <c r="P478" s="28">
        <v>0.19</v>
      </c>
      <c r="Q478" s="26">
        <v>2024</v>
      </c>
      <c r="R478" s="28">
        <v>0.13</v>
      </c>
      <c r="S478" s="26">
        <v>2024</v>
      </c>
      <c r="T478" s="28">
        <v>17.440000000000001</v>
      </c>
      <c r="U478" s="28">
        <v>20.45</v>
      </c>
      <c r="V478" s="28"/>
      <c r="W478" s="28"/>
      <c r="X478" s="26"/>
      <c r="Y478" s="28">
        <v>3.01</v>
      </c>
      <c r="Z478" s="26">
        <v>2024</v>
      </c>
      <c r="AA478" s="26"/>
      <c r="AB478" s="26"/>
      <c r="AC478" s="26" t="s">
        <v>2754</v>
      </c>
      <c r="AD478" s="26" t="s">
        <v>2755</v>
      </c>
      <c r="AE478" s="26" t="s">
        <v>2756</v>
      </c>
    </row>
    <row r="479" spans="1:31" s="5" customFormat="1" ht="34.5" customHeight="1" x14ac:dyDescent="0.25">
      <c r="A479" s="26">
        <v>60</v>
      </c>
      <c r="B479" s="26">
        <v>2024</v>
      </c>
      <c r="C479" s="26" t="s">
        <v>2757</v>
      </c>
      <c r="D479" s="26" t="s">
        <v>2758</v>
      </c>
      <c r="E479" s="26" t="s">
        <v>1035</v>
      </c>
      <c r="F479" s="26" t="s">
        <v>55</v>
      </c>
      <c r="G479" s="26"/>
      <c r="H479" s="28">
        <v>31.27</v>
      </c>
      <c r="I479" s="32" t="s">
        <v>2759</v>
      </c>
      <c r="J479" s="26" t="s">
        <v>4</v>
      </c>
      <c r="K479" s="29">
        <v>1</v>
      </c>
      <c r="L479" s="30">
        <v>45300</v>
      </c>
      <c r="M479" s="28">
        <v>1.58</v>
      </c>
      <c r="N479" s="28">
        <v>2.12</v>
      </c>
      <c r="O479" s="26">
        <v>2024</v>
      </c>
      <c r="P479" s="28">
        <v>0.53</v>
      </c>
      <c r="Q479" s="26">
        <v>2024</v>
      </c>
      <c r="R479" s="28"/>
      <c r="S479" s="26"/>
      <c r="T479" s="28">
        <v>8.67</v>
      </c>
      <c r="U479" s="28">
        <v>8.67</v>
      </c>
      <c r="V479" s="28"/>
      <c r="W479" s="28"/>
      <c r="X479" s="26"/>
      <c r="Y479" s="28"/>
      <c r="Z479" s="26"/>
      <c r="AA479" s="26"/>
      <c r="AB479" s="26"/>
      <c r="AC479" s="26"/>
      <c r="AD479" s="26"/>
      <c r="AE479" s="26"/>
    </row>
    <row r="480" spans="1:31" s="5" customFormat="1" ht="34.5" customHeight="1" x14ac:dyDescent="0.25">
      <c r="A480" s="26">
        <v>61</v>
      </c>
      <c r="B480" s="26">
        <v>2024</v>
      </c>
      <c r="C480" s="26" t="s">
        <v>2760</v>
      </c>
      <c r="D480" s="26" t="s">
        <v>2761</v>
      </c>
      <c r="E480" s="26" t="s">
        <v>90</v>
      </c>
      <c r="F480" s="26" t="s">
        <v>133</v>
      </c>
      <c r="G480" s="26" t="s">
        <v>2762</v>
      </c>
      <c r="H480" s="28">
        <v>28.61</v>
      </c>
      <c r="I480" s="32" t="s">
        <v>2763</v>
      </c>
      <c r="J480" s="26" t="s">
        <v>4</v>
      </c>
      <c r="K480" s="29">
        <v>1</v>
      </c>
      <c r="L480" s="30">
        <v>45441</v>
      </c>
      <c r="M480" s="28"/>
      <c r="N480" s="28">
        <v>0.72</v>
      </c>
      <c r="O480" s="26">
        <v>2024</v>
      </c>
      <c r="P480" s="28">
        <v>1.27</v>
      </c>
      <c r="Q480" s="26" t="s">
        <v>2764</v>
      </c>
      <c r="R480" s="28">
        <v>1.46</v>
      </c>
      <c r="S480" s="26">
        <v>2024</v>
      </c>
      <c r="T480" s="28"/>
      <c r="U480" s="28">
        <v>6.05</v>
      </c>
      <c r="V480" s="28"/>
      <c r="W480" s="28"/>
      <c r="X480" s="26"/>
      <c r="Y480" s="28">
        <v>6.03</v>
      </c>
      <c r="Z480" s="26">
        <v>2024</v>
      </c>
      <c r="AA480" s="26"/>
      <c r="AB480" s="26"/>
      <c r="AC480" s="26" t="s">
        <v>2765</v>
      </c>
      <c r="AD480" s="26" t="s">
        <v>2766</v>
      </c>
      <c r="AE480" s="26" t="s">
        <v>2767</v>
      </c>
    </row>
    <row r="481" spans="1:31" s="5" customFormat="1" ht="34.5" customHeight="1" x14ac:dyDescent="0.25">
      <c r="A481" s="26">
        <v>62</v>
      </c>
      <c r="B481" s="26">
        <v>2024</v>
      </c>
      <c r="C481" s="26" t="s">
        <v>2768</v>
      </c>
      <c r="D481" s="26" t="s">
        <v>2769</v>
      </c>
      <c r="E481" s="26" t="s">
        <v>2770</v>
      </c>
      <c r="F481" s="26" t="s">
        <v>55</v>
      </c>
      <c r="G481" s="26" t="s">
        <v>538</v>
      </c>
      <c r="H481" s="28">
        <v>70.63</v>
      </c>
      <c r="I481" s="32" t="s">
        <v>2771</v>
      </c>
      <c r="J481" s="26" t="s">
        <v>4</v>
      </c>
      <c r="K481" s="29">
        <v>1</v>
      </c>
      <c r="L481" s="30">
        <v>45426</v>
      </c>
      <c r="M481" s="28"/>
      <c r="N481" s="28"/>
      <c r="O481" s="26"/>
      <c r="P481" s="28">
        <v>0.94</v>
      </c>
      <c r="Q481" s="26">
        <v>2024</v>
      </c>
      <c r="R481" s="28"/>
      <c r="S481" s="26"/>
      <c r="T481" s="28">
        <v>26.06</v>
      </c>
      <c r="U481" s="28">
        <v>26.06</v>
      </c>
      <c r="V481" s="28"/>
      <c r="W481" s="28"/>
      <c r="X481" s="26"/>
      <c r="Y481" s="28"/>
      <c r="Z481" s="26"/>
      <c r="AA481" s="26"/>
      <c r="AB481" s="26"/>
      <c r="AC481" s="26" t="s">
        <v>2772</v>
      </c>
      <c r="AD481" s="26" t="s">
        <v>2773</v>
      </c>
      <c r="AE481" s="26" t="s">
        <v>2774</v>
      </c>
    </row>
    <row r="482" spans="1:31" s="5" customFormat="1" ht="34.5" customHeight="1" x14ac:dyDescent="0.25">
      <c r="A482" s="26">
        <v>63</v>
      </c>
      <c r="B482" s="26">
        <v>2024</v>
      </c>
      <c r="C482" s="26" t="s">
        <v>2775</v>
      </c>
      <c r="D482" s="26" t="s">
        <v>2776</v>
      </c>
      <c r="E482" s="26" t="s">
        <v>2777</v>
      </c>
      <c r="F482" s="26" t="s">
        <v>55</v>
      </c>
      <c r="G482" s="26" t="s">
        <v>538</v>
      </c>
      <c r="H482" s="28">
        <v>236.98</v>
      </c>
      <c r="I482" s="32" t="s">
        <v>2778</v>
      </c>
      <c r="J482" s="26" t="s">
        <v>4</v>
      </c>
      <c r="K482" s="29">
        <v>1</v>
      </c>
      <c r="L482" s="30">
        <v>45440</v>
      </c>
      <c r="M482" s="28">
        <v>0.76</v>
      </c>
      <c r="N482" s="28"/>
      <c r="O482" s="26"/>
      <c r="P482" s="28"/>
      <c r="Q482" s="26"/>
      <c r="R482" s="28">
        <v>0.98</v>
      </c>
      <c r="S482" s="26">
        <v>2024</v>
      </c>
      <c r="T482" s="28">
        <v>78.63</v>
      </c>
      <c r="U482" s="28">
        <v>97.37</v>
      </c>
      <c r="V482" s="28"/>
      <c r="W482" s="28"/>
      <c r="X482" s="26"/>
      <c r="Y482" s="28">
        <v>18.77</v>
      </c>
      <c r="Z482" s="26">
        <v>2024</v>
      </c>
      <c r="AA482" s="26"/>
      <c r="AB482" s="26"/>
      <c r="AC482" s="26" t="s">
        <v>1412</v>
      </c>
      <c r="AD482" s="26" t="s">
        <v>1413</v>
      </c>
      <c r="AE482" s="26" t="s">
        <v>2779</v>
      </c>
    </row>
    <row r="483" spans="1:31" s="5" customFormat="1" ht="34.5" customHeight="1" x14ac:dyDescent="0.25">
      <c r="A483" s="26">
        <v>64</v>
      </c>
      <c r="B483" s="26">
        <v>2024</v>
      </c>
      <c r="C483" s="26" t="s">
        <v>2781</v>
      </c>
      <c r="D483" s="26" t="s">
        <v>2782</v>
      </c>
      <c r="E483" s="26" t="s">
        <v>2780</v>
      </c>
      <c r="F483" s="26" t="s">
        <v>63</v>
      </c>
      <c r="G483" s="26"/>
      <c r="H483" s="28">
        <v>188.45</v>
      </c>
      <c r="I483" s="32" t="s">
        <v>2783</v>
      </c>
      <c r="J483" s="26" t="s">
        <v>4</v>
      </c>
      <c r="K483" s="29">
        <v>1</v>
      </c>
      <c r="L483" s="30">
        <v>45441</v>
      </c>
      <c r="M483" s="28">
        <v>3.7</v>
      </c>
      <c r="N483" s="28">
        <v>1.72</v>
      </c>
      <c r="O483" s="26" t="s">
        <v>2413</v>
      </c>
      <c r="P483" s="28">
        <v>0.44</v>
      </c>
      <c r="Q483" s="26">
        <v>2024</v>
      </c>
      <c r="R483" s="28">
        <v>7.99</v>
      </c>
      <c r="S483" s="26">
        <v>2024</v>
      </c>
      <c r="T483" s="28">
        <v>52.69</v>
      </c>
      <c r="U483" s="28">
        <v>150.87</v>
      </c>
      <c r="V483" s="28"/>
      <c r="W483" s="28"/>
      <c r="X483" s="26"/>
      <c r="Y483" s="28">
        <v>98.18</v>
      </c>
      <c r="Z483" s="26">
        <v>2024</v>
      </c>
      <c r="AA483" s="26"/>
      <c r="AB483" s="26"/>
      <c r="AC483" s="26" t="s">
        <v>2784</v>
      </c>
      <c r="AD483" s="26" t="s">
        <v>2785</v>
      </c>
      <c r="AE483" s="26" t="s">
        <v>2786</v>
      </c>
    </row>
    <row r="484" spans="1:31" s="5" customFormat="1" ht="34.5" customHeight="1" x14ac:dyDescent="0.25">
      <c r="A484" s="26">
        <v>65</v>
      </c>
      <c r="B484" s="26">
        <v>2024</v>
      </c>
      <c r="C484" s="26" t="s">
        <v>2787</v>
      </c>
      <c r="D484" s="26" t="s">
        <v>2788</v>
      </c>
      <c r="E484" s="26" t="s">
        <v>2789</v>
      </c>
      <c r="F484" s="26" t="s">
        <v>1487</v>
      </c>
      <c r="G484" s="26" t="s">
        <v>1877</v>
      </c>
      <c r="H484" s="28">
        <v>16.54</v>
      </c>
      <c r="I484" s="32" t="s">
        <v>2790</v>
      </c>
      <c r="J484" s="26" t="s">
        <v>4</v>
      </c>
      <c r="K484" s="29">
        <v>1</v>
      </c>
      <c r="L484" s="30">
        <v>45450</v>
      </c>
      <c r="M484" s="28">
        <v>0.16</v>
      </c>
      <c r="N484" s="28">
        <v>1.57</v>
      </c>
      <c r="O484" s="26" t="s">
        <v>2413</v>
      </c>
      <c r="P484" s="28">
        <v>0.59</v>
      </c>
      <c r="Q484" s="26">
        <v>2024</v>
      </c>
      <c r="R484" s="28"/>
      <c r="S484" s="26"/>
      <c r="T484" s="28">
        <v>5.75</v>
      </c>
      <c r="U484" s="28">
        <v>5.75</v>
      </c>
      <c r="V484" s="28"/>
      <c r="W484" s="28"/>
      <c r="X484" s="26"/>
      <c r="Y484" s="28"/>
      <c r="Z484" s="26"/>
      <c r="AA484" s="26"/>
      <c r="AB484" s="26"/>
      <c r="AC484" s="26"/>
      <c r="AD484" s="26"/>
      <c r="AE484" s="26"/>
    </row>
    <row r="485" spans="1:31" s="5" customFormat="1" ht="34.5" customHeight="1" x14ac:dyDescent="0.25">
      <c r="A485" s="26">
        <v>66</v>
      </c>
      <c r="B485" s="26">
        <v>2024</v>
      </c>
      <c r="C485" s="26" t="s">
        <v>2792</v>
      </c>
      <c r="D485" s="26" t="s">
        <v>2793</v>
      </c>
      <c r="E485" s="26" t="s">
        <v>2791</v>
      </c>
      <c r="F485" s="26" t="s">
        <v>1487</v>
      </c>
      <c r="G485" s="26" t="s">
        <v>538</v>
      </c>
      <c r="H485" s="28">
        <v>127.82</v>
      </c>
      <c r="I485" s="32" t="s">
        <v>2794</v>
      </c>
      <c r="J485" s="26" t="s">
        <v>4</v>
      </c>
      <c r="K485" s="29">
        <v>1</v>
      </c>
      <c r="L485" s="30">
        <v>45363</v>
      </c>
      <c r="M485" s="28">
        <v>4.33</v>
      </c>
      <c r="N485" s="28">
        <v>3.13</v>
      </c>
      <c r="O485" s="26">
        <v>2024</v>
      </c>
      <c r="P485" s="28">
        <v>1.33</v>
      </c>
      <c r="Q485" s="26" t="s">
        <v>2413</v>
      </c>
      <c r="R485" s="28">
        <v>0.06</v>
      </c>
      <c r="S485" s="26">
        <v>2024</v>
      </c>
      <c r="T485" s="28">
        <v>41.63</v>
      </c>
      <c r="U485" s="28">
        <v>61.68</v>
      </c>
      <c r="V485" s="28"/>
      <c r="W485" s="28"/>
      <c r="X485" s="26"/>
      <c r="Y485" s="28">
        <v>20.05</v>
      </c>
      <c r="Z485" s="26">
        <v>2024</v>
      </c>
      <c r="AA485" s="26"/>
      <c r="AB485" s="26"/>
      <c r="AC485" s="26" t="s">
        <v>2795</v>
      </c>
      <c r="AD485" s="26" t="s">
        <v>2796</v>
      </c>
      <c r="AE485" s="26" t="s">
        <v>2797</v>
      </c>
    </row>
    <row r="486" spans="1:31" s="5" customFormat="1" ht="34.5" customHeight="1" x14ac:dyDescent="0.25">
      <c r="A486" s="26">
        <v>67</v>
      </c>
      <c r="B486" s="26">
        <v>2024</v>
      </c>
      <c r="C486" s="26" t="s">
        <v>2792</v>
      </c>
      <c r="D486" s="26" t="s">
        <v>2793</v>
      </c>
      <c r="E486" s="26" t="s">
        <v>2798</v>
      </c>
      <c r="F486" s="26" t="s">
        <v>1487</v>
      </c>
      <c r="G486" s="26" t="s">
        <v>538</v>
      </c>
      <c r="H486" s="28">
        <v>69.7</v>
      </c>
      <c r="I486" s="32" t="s">
        <v>2799</v>
      </c>
      <c r="J486" s="26" t="s">
        <v>4</v>
      </c>
      <c r="K486" s="29">
        <v>1</v>
      </c>
      <c r="L486" s="30">
        <v>45329</v>
      </c>
      <c r="M486" s="28"/>
      <c r="N486" s="28">
        <v>1.04</v>
      </c>
      <c r="O486" s="26">
        <v>2024</v>
      </c>
      <c r="P486" s="28">
        <v>0.67</v>
      </c>
      <c r="Q486" s="26">
        <v>2024</v>
      </c>
      <c r="R486" s="28"/>
      <c r="S486" s="26"/>
      <c r="T486" s="28">
        <v>7.78</v>
      </c>
      <c r="U486" s="28">
        <v>31.58</v>
      </c>
      <c r="V486" s="28"/>
      <c r="W486" s="28"/>
      <c r="X486" s="26"/>
      <c r="Y486" s="28">
        <v>23.82</v>
      </c>
      <c r="Z486" s="26">
        <v>2024</v>
      </c>
      <c r="AA486" s="26"/>
      <c r="AB486" s="26"/>
      <c r="AC486" s="26" t="s">
        <v>2800</v>
      </c>
      <c r="AD486" s="26" t="s">
        <v>2801</v>
      </c>
      <c r="AE486" s="26" t="s">
        <v>2802</v>
      </c>
    </row>
    <row r="487" spans="1:31" s="5" customFormat="1" ht="34.5" customHeight="1" x14ac:dyDescent="0.25">
      <c r="A487" s="26">
        <v>68</v>
      </c>
      <c r="B487" s="26">
        <v>2024</v>
      </c>
      <c r="C487" s="26" t="s">
        <v>2803</v>
      </c>
      <c r="D487" s="26" t="s">
        <v>2627</v>
      </c>
      <c r="E487" s="26" t="s">
        <v>2804</v>
      </c>
      <c r="F487" s="26" t="s">
        <v>55</v>
      </c>
      <c r="G487" s="26" t="s">
        <v>538</v>
      </c>
      <c r="H487" s="28">
        <v>156.19999999999999</v>
      </c>
      <c r="I487" s="32" t="s">
        <v>288</v>
      </c>
      <c r="J487" s="26" t="s">
        <v>4</v>
      </c>
      <c r="K487" s="29">
        <v>1</v>
      </c>
      <c r="L487" s="30">
        <v>45453</v>
      </c>
      <c r="M487" s="28">
        <v>6.08</v>
      </c>
      <c r="N487" s="28">
        <v>4.25</v>
      </c>
      <c r="O487" s="26" t="s">
        <v>2413</v>
      </c>
      <c r="P487" s="28"/>
      <c r="Q487" s="26"/>
      <c r="R487" s="28">
        <v>8.4600000000000009</v>
      </c>
      <c r="S487" s="26">
        <v>2024</v>
      </c>
      <c r="T487" s="28">
        <v>9.49</v>
      </c>
      <c r="U487" s="28">
        <v>96.4</v>
      </c>
      <c r="V487" s="28"/>
      <c r="W487" s="28"/>
      <c r="X487" s="26"/>
      <c r="Y487" s="28">
        <v>86.29</v>
      </c>
      <c r="Z487" s="26">
        <v>2024</v>
      </c>
      <c r="AA487" s="26"/>
      <c r="AB487" s="26"/>
      <c r="AC487" s="26" t="s">
        <v>2805</v>
      </c>
      <c r="AD487" s="26" t="s">
        <v>2806</v>
      </c>
      <c r="AE487" s="26" t="s">
        <v>2807</v>
      </c>
    </row>
    <row r="488" spans="1:31" s="5" customFormat="1" ht="34.5" customHeight="1" x14ac:dyDescent="0.25">
      <c r="A488" s="26">
        <v>69</v>
      </c>
      <c r="B488" s="26">
        <v>2024</v>
      </c>
      <c r="C488" s="26" t="s">
        <v>2808</v>
      </c>
      <c r="D488" s="26" t="s">
        <v>2809</v>
      </c>
      <c r="E488" s="26" t="s">
        <v>701</v>
      </c>
      <c r="F488" s="26" t="s">
        <v>1487</v>
      </c>
      <c r="G488" s="26" t="s">
        <v>2335</v>
      </c>
      <c r="H488" s="28">
        <v>39.659999999999997</v>
      </c>
      <c r="I488" s="32" t="s">
        <v>2810</v>
      </c>
      <c r="J488" s="26" t="s">
        <v>4</v>
      </c>
      <c r="K488" s="29">
        <v>1</v>
      </c>
      <c r="L488" s="30">
        <v>45436</v>
      </c>
      <c r="M488" s="28"/>
      <c r="N488" s="28">
        <v>2.5299999999999998</v>
      </c>
      <c r="O488" s="26" t="s">
        <v>2507</v>
      </c>
      <c r="P488" s="28">
        <v>1.48</v>
      </c>
      <c r="Q488" s="26" t="s">
        <v>2507</v>
      </c>
      <c r="R488" s="28">
        <v>0.24</v>
      </c>
      <c r="S488" s="26">
        <v>2024</v>
      </c>
      <c r="T488" s="28">
        <v>0.81</v>
      </c>
      <c r="U488" s="28">
        <v>4.83</v>
      </c>
      <c r="V488" s="28"/>
      <c r="W488" s="28"/>
      <c r="X488" s="26"/>
      <c r="Y488" s="28">
        <v>4.0199999999999996</v>
      </c>
      <c r="Z488" s="26">
        <v>2024</v>
      </c>
      <c r="AA488" s="26"/>
      <c r="AB488" s="26"/>
      <c r="AC488" s="26" t="s">
        <v>2357</v>
      </c>
      <c r="AD488" s="26" t="s">
        <v>2358</v>
      </c>
      <c r="AE488" s="26" t="s">
        <v>2359</v>
      </c>
    </row>
    <row r="489" spans="1:31" s="5" customFormat="1" ht="34.5" customHeight="1" x14ac:dyDescent="0.25">
      <c r="A489" s="26">
        <v>70</v>
      </c>
      <c r="B489" s="26">
        <v>2024</v>
      </c>
      <c r="C489" s="26" t="s">
        <v>2811</v>
      </c>
      <c r="D489" s="26" t="s">
        <v>2812</v>
      </c>
      <c r="E489" s="26" t="s">
        <v>2813</v>
      </c>
      <c r="F489" s="26" t="s">
        <v>133</v>
      </c>
      <c r="G489" s="26"/>
      <c r="H489" s="28">
        <v>29.89</v>
      </c>
      <c r="I489" s="32" t="s">
        <v>2814</v>
      </c>
      <c r="J489" s="26" t="s">
        <v>4</v>
      </c>
      <c r="K489" s="29">
        <v>1</v>
      </c>
      <c r="L489" s="30">
        <v>45454</v>
      </c>
      <c r="M489" s="28"/>
      <c r="N489" s="28"/>
      <c r="O489" s="26"/>
      <c r="P489" s="28"/>
      <c r="Q489" s="26"/>
      <c r="R489" s="28"/>
      <c r="S489" s="26"/>
      <c r="T489" s="28">
        <v>2.39</v>
      </c>
      <c r="U489" s="28">
        <v>16.850000000000001</v>
      </c>
      <c r="V489" s="28"/>
      <c r="W489" s="28"/>
      <c r="X489" s="26"/>
      <c r="Y489" s="28">
        <v>14.46</v>
      </c>
      <c r="Z489" s="26">
        <v>2024</v>
      </c>
      <c r="AA489" s="26"/>
      <c r="AB489" s="26"/>
      <c r="AC489" s="26" t="s">
        <v>2817</v>
      </c>
      <c r="AD489" s="26" t="s">
        <v>2815</v>
      </c>
      <c r="AE489" s="26" t="s">
        <v>2816</v>
      </c>
    </row>
    <row r="490" spans="1:31" s="5" customFormat="1" ht="34.5" customHeight="1" x14ac:dyDescent="0.25">
      <c r="A490" s="26">
        <v>71</v>
      </c>
      <c r="B490" s="26">
        <v>2024</v>
      </c>
      <c r="C490" s="26" t="s">
        <v>2818</v>
      </c>
      <c r="D490" s="26" t="s">
        <v>2819</v>
      </c>
      <c r="E490" s="26" t="s">
        <v>23</v>
      </c>
      <c r="F490" s="26" t="s">
        <v>1487</v>
      </c>
      <c r="G490" s="26"/>
      <c r="H490" s="28">
        <v>74.040000000000006</v>
      </c>
      <c r="I490" s="32" t="s">
        <v>2820</v>
      </c>
      <c r="J490" s="26" t="s">
        <v>4</v>
      </c>
      <c r="K490" s="29">
        <v>1</v>
      </c>
      <c r="L490" s="30">
        <v>45455</v>
      </c>
      <c r="M490" s="28">
        <v>2.68</v>
      </c>
      <c r="N490" s="28">
        <v>2.2799999999999998</v>
      </c>
      <c r="O490" s="26" t="s">
        <v>2739</v>
      </c>
      <c r="P490" s="28">
        <v>0.25</v>
      </c>
      <c r="Q490" s="26">
        <v>2024</v>
      </c>
      <c r="R490" s="28">
        <v>0.05</v>
      </c>
      <c r="S490" s="26">
        <v>2024</v>
      </c>
      <c r="T490" s="28">
        <v>18.53</v>
      </c>
      <c r="U490" s="28">
        <v>24.68</v>
      </c>
      <c r="V490" s="28"/>
      <c r="W490" s="28"/>
      <c r="X490" s="26"/>
      <c r="Y490" s="28">
        <v>6.15</v>
      </c>
      <c r="Z490" s="26">
        <v>2024</v>
      </c>
      <c r="AA490" s="26"/>
      <c r="AB490" s="26"/>
      <c r="AC490" s="26" t="s">
        <v>2821</v>
      </c>
      <c r="AD490" s="26" t="s">
        <v>2822</v>
      </c>
      <c r="AE490" s="26" t="s">
        <v>2823</v>
      </c>
    </row>
    <row r="491" spans="1:31" s="5" customFormat="1" ht="34.5" customHeight="1" x14ac:dyDescent="0.25">
      <c r="A491" s="26">
        <v>72</v>
      </c>
      <c r="B491" s="26">
        <v>2024</v>
      </c>
      <c r="C491" s="26" t="s">
        <v>2825</v>
      </c>
      <c r="D491" s="26" t="s">
        <v>2826</v>
      </c>
      <c r="E491" s="26" t="s">
        <v>2824</v>
      </c>
      <c r="F491" s="26" t="s">
        <v>140</v>
      </c>
      <c r="G491" s="26"/>
      <c r="H491" s="28">
        <v>220.03</v>
      </c>
      <c r="I491" s="32" t="s">
        <v>2827</v>
      </c>
      <c r="J491" s="26" t="s">
        <v>4</v>
      </c>
      <c r="K491" s="29">
        <v>3</v>
      </c>
      <c r="L491" s="30">
        <v>45447</v>
      </c>
      <c r="M491" s="28">
        <v>3.61</v>
      </c>
      <c r="N491" s="28"/>
      <c r="O491" s="26"/>
      <c r="P491" s="28">
        <v>0.24</v>
      </c>
      <c r="Q491" s="26">
        <v>2024</v>
      </c>
      <c r="R491" s="28">
        <v>4.3899999999999997</v>
      </c>
      <c r="S491" s="26">
        <v>2024</v>
      </c>
      <c r="T491" s="28">
        <v>154.41999999999999</v>
      </c>
      <c r="U491" s="28">
        <v>176.02</v>
      </c>
      <c r="V491" s="28"/>
      <c r="W491" s="28"/>
      <c r="X491" s="26"/>
      <c r="Y491" s="28">
        <v>21.6</v>
      </c>
      <c r="Z491" s="26">
        <v>2024</v>
      </c>
      <c r="AA491" s="26"/>
      <c r="AB491" s="26"/>
      <c r="AC491" s="26"/>
      <c r="AD491" s="26"/>
      <c r="AE491" s="26"/>
    </row>
    <row r="492" spans="1:31" s="5" customFormat="1" ht="34.5" customHeight="1" x14ac:dyDescent="0.25">
      <c r="A492" s="26">
        <v>73</v>
      </c>
      <c r="B492" s="26">
        <v>2024</v>
      </c>
      <c r="C492" s="26" t="s">
        <v>2830</v>
      </c>
      <c r="D492" s="26" t="s">
        <v>2828</v>
      </c>
      <c r="E492" s="26" t="s">
        <v>1128</v>
      </c>
      <c r="F492" s="26" t="s">
        <v>150</v>
      </c>
      <c r="G492" s="26" t="s">
        <v>2243</v>
      </c>
      <c r="H492" s="28">
        <v>86.07</v>
      </c>
      <c r="I492" s="32" t="s">
        <v>2829</v>
      </c>
      <c r="J492" s="26" t="s">
        <v>4</v>
      </c>
      <c r="K492" s="29">
        <v>1</v>
      </c>
      <c r="L492" s="30">
        <v>45441</v>
      </c>
      <c r="M492" s="28">
        <v>3.73</v>
      </c>
      <c r="N492" s="28">
        <v>1.04</v>
      </c>
      <c r="O492" s="26" t="s">
        <v>2413</v>
      </c>
      <c r="P492" s="28">
        <v>0.38</v>
      </c>
      <c r="Q492" s="26">
        <v>2024</v>
      </c>
      <c r="R492" s="28"/>
      <c r="S492" s="26"/>
      <c r="T492" s="28">
        <v>10.89</v>
      </c>
      <c r="U492" s="28">
        <v>10.89</v>
      </c>
      <c r="V492" s="28"/>
      <c r="W492" s="28"/>
      <c r="X492" s="26"/>
      <c r="Y492" s="28"/>
      <c r="Z492" s="26"/>
      <c r="AA492" s="26"/>
      <c r="AB492" s="26"/>
      <c r="AC492" s="26"/>
      <c r="AD492" s="26"/>
      <c r="AE492" s="26"/>
    </row>
    <row r="493" spans="1:31" s="5" customFormat="1" ht="34.5" customHeight="1" x14ac:dyDescent="0.25">
      <c r="A493" s="26">
        <v>74</v>
      </c>
      <c r="B493" s="26">
        <v>2024</v>
      </c>
      <c r="C493" s="26" t="s">
        <v>2831</v>
      </c>
      <c r="D493" s="26" t="s">
        <v>2832</v>
      </c>
      <c r="E493" s="26" t="s">
        <v>102</v>
      </c>
      <c r="F493" s="26" t="s">
        <v>63</v>
      </c>
      <c r="G493" s="26"/>
      <c r="H493" s="28">
        <v>125.47</v>
      </c>
      <c r="I493" s="32" t="s">
        <v>2833</v>
      </c>
      <c r="J493" s="26" t="s">
        <v>4</v>
      </c>
      <c r="K493" s="29">
        <v>3</v>
      </c>
      <c r="L493" s="30">
        <v>45378</v>
      </c>
      <c r="M493" s="28">
        <v>0.46</v>
      </c>
      <c r="N493" s="28">
        <v>0.42</v>
      </c>
      <c r="O493" s="26">
        <v>2024</v>
      </c>
      <c r="P493" s="28">
        <v>0.08</v>
      </c>
      <c r="Q493" s="26">
        <v>2024</v>
      </c>
      <c r="R493" s="28">
        <v>1.32</v>
      </c>
      <c r="S493" s="26">
        <v>2024</v>
      </c>
      <c r="T493" s="28">
        <v>59.71</v>
      </c>
      <c r="U493" s="28">
        <v>100.37</v>
      </c>
      <c r="V493" s="28"/>
      <c r="W493" s="28"/>
      <c r="X493" s="26"/>
      <c r="Y493" s="28">
        <v>39.979999999999997</v>
      </c>
      <c r="Z493" s="26">
        <v>2024</v>
      </c>
      <c r="AA493" s="26"/>
      <c r="AB493" s="26"/>
      <c r="AC493" s="26" t="s">
        <v>2834</v>
      </c>
      <c r="AD493" s="26" t="s">
        <v>2835</v>
      </c>
      <c r="AE493" s="26" t="s">
        <v>2836</v>
      </c>
    </row>
    <row r="494" spans="1:31" s="5" customFormat="1" ht="34.5" customHeight="1" x14ac:dyDescent="0.25">
      <c r="A494" s="26">
        <v>75</v>
      </c>
      <c r="B494" s="26">
        <v>2024</v>
      </c>
      <c r="C494" s="26" t="s">
        <v>2838</v>
      </c>
      <c r="D494" s="26" t="s">
        <v>2839</v>
      </c>
      <c r="E494" s="26" t="s">
        <v>2837</v>
      </c>
      <c r="F494" s="26" t="s">
        <v>1568</v>
      </c>
      <c r="G494" s="26"/>
      <c r="H494" s="28">
        <v>29.09</v>
      </c>
      <c r="I494" s="32" t="s">
        <v>2840</v>
      </c>
      <c r="J494" s="26" t="s">
        <v>4</v>
      </c>
      <c r="K494" s="29">
        <v>1</v>
      </c>
      <c r="L494" s="30">
        <v>45448</v>
      </c>
      <c r="M494" s="28">
        <v>3.82</v>
      </c>
      <c r="N494" s="28">
        <v>0.74</v>
      </c>
      <c r="O494" s="26">
        <v>2024</v>
      </c>
      <c r="P494" s="28">
        <v>0.03</v>
      </c>
      <c r="Q494" s="26">
        <v>2024</v>
      </c>
      <c r="R494" s="28">
        <v>0.08</v>
      </c>
      <c r="S494" s="26">
        <v>2024</v>
      </c>
      <c r="T494" s="28">
        <v>8.17</v>
      </c>
      <c r="U494" s="28">
        <v>9.5500000000000007</v>
      </c>
      <c r="V494" s="28"/>
      <c r="W494" s="28"/>
      <c r="X494" s="26"/>
      <c r="Y494" s="28">
        <v>1.32</v>
      </c>
      <c r="Z494" s="26">
        <v>2024</v>
      </c>
      <c r="AA494" s="26"/>
      <c r="AB494" s="26"/>
      <c r="AC494" s="26"/>
      <c r="AD494" s="26"/>
      <c r="AE494" s="26"/>
    </row>
    <row r="495" spans="1:31" s="5" customFormat="1" ht="34.5" customHeight="1" x14ac:dyDescent="0.25">
      <c r="A495" s="26">
        <v>76</v>
      </c>
      <c r="B495" s="26">
        <v>2024</v>
      </c>
      <c r="C495" s="26" t="s">
        <v>2842</v>
      </c>
      <c r="D495" s="26" t="s">
        <v>2843</v>
      </c>
      <c r="E495" s="26" t="s">
        <v>2844</v>
      </c>
      <c r="F495" s="26" t="s">
        <v>133</v>
      </c>
      <c r="G495" s="26" t="s">
        <v>1423</v>
      </c>
      <c r="H495" s="28">
        <v>69.73</v>
      </c>
      <c r="I495" s="32" t="s">
        <v>2841</v>
      </c>
      <c r="J495" s="26" t="s">
        <v>4</v>
      </c>
      <c r="K495" s="29">
        <v>1</v>
      </c>
      <c r="L495" s="30">
        <v>45455</v>
      </c>
      <c r="M495" s="28">
        <v>3.32</v>
      </c>
      <c r="N495" s="28">
        <v>1.01</v>
      </c>
      <c r="O495" s="26">
        <v>2024</v>
      </c>
      <c r="P495" s="28">
        <v>0.08</v>
      </c>
      <c r="Q495" s="26">
        <v>2024</v>
      </c>
      <c r="R495" s="28">
        <v>0.96</v>
      </c>
      <c r="S495" s="26">
        <v>2024</v>
      </c>
      <c r="T495" s="28">
        <v>14.56</v>
      </c>
      <c r="U495" s="28">
        <v>48.76</v>
      </c>
      <c r="V495" s="28"/>
      <c r="W495" s="28"/>
      <c r="X495" s="26"/>
      <c r="Y495" s="28">
        <v>34.200000000000003</v>
      </c>
      <c r="Z495" s="26">
        <v>2024</v>
      </c>
      <c r="AA495" s="26"/>
      <c r="AB495" s="26"/>
      <c r="AC495" s="26" t="s">
        <v>2845</v>
      </c>
      <c r="AD495" s="26" t="s">
        <v>2846</v>
      </c>
      <c r="AE495" s="26" t="s">
        <v>2847</v>
      </c>
    </row>
    <row r="496" spans="1:31" s="5" customFormat="1" ht="34.5" customHeight="1" x14ac:dyDescent="0.25">
      <c r="A496" s="26">
        <v>77</v>
      </c>
      <c r="B496" s="26">
        <v>2024</v>
      </c>
      <c r="C496" s="26" t="s">
        <v>2849</v>
      </c>
      <c r="D496" s="26" t="s">
        <v>2850</v>
      </c>
      <c r="E496" s="26" t="s">
        <v>2848</v>
      </c>
      <c r="F496" s="26" t="s">
        <v>133</v>
      </c>
      <c r="G496" s="26" t="s">
        <v>1423</v>
      </c>
      <c r="H496" s="28">
        <v>77.2</v>
      </c>
      <c r="I496" s="32" t="s">
        <v>2851</v>
      </c>
      <c r="J496" s="26" t="s">
        <v>4</v>
      </c>
      <c r="K496" s="29">
        <v>1</v>
      </c>
      <c r="L496" s="30">
        <v>45422</v>
      </c>
      <c r="M496" s="28">
        <v>2.08</v>
      </c>
      <c r="N496" s="28"/>
      <c r="O496" s="26"/>
      <c r="P496" s="28"/>
      <c r="Q496" s="26"/>
      <c r="R496" s="28">
        <v>0.91</v>
      </c>
      <c r="S496" s="26">
        <v>2024</v>
      </c>
      <c r="T496" s="28">
        <v>8.65</v>
      </c>
      <c r="U496" s="28">
        <v>34.61</v>
      </c>
      <c r="V496" s="28"/>
      <c r="W496" s="28"/>
      <c r="X496" s="26"/>
      <c r="Y496" s="28">
        <v>25.97</v>
      </c>
      <c r="Z496" s="26">
        <v>2024</v>
      </c>
      <c r="AA496" s="26"/>
      <c r="AB496" s="26"/>
      <c r="AC496" s="26" t="s">
        <v>2852</v>
      </c>
      <c r="AD496" s="26" t="s">
        <v>2853</v>
      </c>
      <c r="AE496" s="26" t="s">
        <v>2854</v>
      </c>
    </row>
    <row r="497" spans="1:31" s="5" customFormat="1" ht="34.5" customHeight="1" x14ac:dyDescent="0.25">
      <c r="A497" s="26">
        <v>78</v>
      </c>
      <c r="B497" s="26">
        <v>2024</v>
      </c>
      <c r="C497" s="26" t="s">
        <v>2855</v>
      </c>
      <c r="D497" s="26" t="s">
        <v>2856</v>
      </c>
      <c r="E497" s="26" t="s">
        <v>2857</v>
      </c>
      <c r="F497" s="26" t="s">
        <v>1487</v>
      </c>
      <c r="G497" s="26"/>
      <c r="H497" s="28">
        <v>79.239999999999995</v>
      </c>
      <c r="I497" s="32" t="s">
        <v>2858</v>
      </c>
      <c r="J497" s="26" t="s">
        <v>4</v>
      </c>
      <c r="K497" s="29">
        <v>1</v>
      </c>
      <c r="L497" s="30">
        <v>45393</v>
      </c>
      <c r="M497" s="28">
        <v>6.09</v>
      </c>
      <c r="N497" s="28">
        <v>2.48</v>
      </c>
      <c r="O497" s="26" t="s">
        <v>2507</v>
      </c>
      <c r="P497" s="28">
        <v>0.44</v>
      </c>
      <c r="Q497" s="26">
        <v>2024</v>
      </c>
      <c r="R497" s="28">
        <v>0.24</v>
      </c>
      <c r="S497" s="26">
        <v>2024</v>
      </c>
      <c r="T497" s="28">
        <v>30.71</v>
      </c>
      <c r="U497" s="28">
        <v>35.22</v>
      </c>
      <c r="V497" s="28"/>
      <c r="W497" s="28"/>
      <c r="X497" s="26"/>
      <c r="Y497" s="28">
        <v>4.42</v>
      </c>
      <c r="Z497" s="26">
        <v>2024</v>
      </c>
      <c r="AA497" s="26"/>
      <c r="AB497" s="26"/>
      <c r="AC497" s="26" t="s">
        <v>2859</v>
      </c>
      <c r="AD497" s="26" t="s">
        <v>2860</v>
      </c>
      <c r="AE497" s="26" t="s">
        <v>2861</v>
      </c>
    </row>
    <row r="498" spans="1:31" s="5" customFormat="1" ht="34.5" customHeight="1" x14ac:dyDescent="0.25">
      <c r="A498" s="26">
        <v>79</v>
      </c>
      <c r="B498" s="26">
        <v>2024</v>
      </c>
      <c r="C498" s="26" t="s">
        <v>2862</v>
      </c>
      <c r="D498" s="26" t="s">
        <v>2863</v>
      </c>
      <c r="E498" s="26" t="s">
        <v>667</v>
      </c>
      <c r="F498" s="26" t="s">
        <v>55</v>
      </c>
      <c r="G498" s="26"/>
      <c r="H498" s="28">
        <v>9.17</v>
      </c>
      <c r="I498" s="32" t="s">
        <v>2864</v>
      </c>
      <c r="J498" s="26" t="s">
        <v>4</v>
      </c>
      <c r="K498" s="29">
        <v>1</v>
      </c>
      <c r="L498" s="30">
        <v>45474</v>
      </c>
      <c r="M498" s="28">
        <v>0.23</v>
      </c>
      <c r="N498" s="28"/>
      <c r="O498" s="26"/>
      <c r="P498" s="28"/>
      <c r="Q498" s="26"/>
      <c r="R498" s="28"/>
      <c r="S498" s="26"/>
      <c r="T498" s="28">
        <v>4.29</v>
      </c>
      <c r="U498" s="28">
        <v>4.55</v>
      </c>
      <c r="V498" s="28"/>
      <c r="W498" s="28"/>
      <c r="X498" s="26"/>
      <c r="Y498" s="28">
        <v>0.26</v>
      </c>
      <c r="Z498" s="26">
        <v>2024</v>
      </c>
      <c r="AA498" s="26"/>
      <c r="AB498" s="26"/>
      <c r="AC498" s="26"/>
      <c r="AD498" s="26"/>
      <c r="AE498" s="26"/>
    </row>
    <row r="499" spans="1:31" s="5" customFormat="1" ht="34.5" customHeight="1" x14ac:dyDescent="0.25">
      <c r="A499" s="26">
        <v>80</v>
      </c>
      <c r="B499" s="26">
        <v>2024</v>
      </c>
      <c r="C499" s="26" t="s">
        <v>2866</v>
      </c>
      <c r="D499" s="26" t="s">
        <v>2867</v>
      </c>
      <c r="E499" s="26" t="s">
        <v>2865</v>
      </c>
      <c r="F499" s="26" t="s">
        <v>55</v>
      </c>
      <c r="G499" s="26"/>
      <c r="H499" s="28">
        <v>143.33000000000001</v>
      </c>
      <c r="I499" s="32" t="s">
        <v>2868</v>
      </c>
      <c r="J499" s="26" t="s">
        <v>4</v>
      </c>
      <c r="K499" s="29">
        <v>1</v>
      </c>
      <c r="L499" s="30">
        <v>45425</v>
      </c>
      <c r="M499" s="28">
        <v>6.43</v>
      </c>
      <c r="N499" s="28">
        <v>3.99</v>
      </c>
      <c r="O499" s="26" t="s">
        <v>2413</v>
      </c>
      <c r="P499" s="28">
        <v>1.27</v>
      </c>
      <c r="Q499" s="26" t="s">
        <v>2507</v>
      </c>
      <c r="R499" s="28"/>
      <c r="S499" s="26"/>
      <c r="T499" s="28">
        <v>16.75</v>
      </c>
      <c r="U499" s="28">
        <v>39.81</v>
      </c>
      <c r="V499" s="28"/>
      <c r="W499" s="28"/>
      <c r="X499" s="26"/>
      <c r="Y499" s="28">
        <v>23.06</v>
      </c>
      <c r="Z499" s="26">
        <v>2024</v>
      </c>
      <c r="AA499" s="26"/>
      <c r="AB499" s="26"/>
      <c r="AC499" s="26"/>
      <c r="AD499" s="26"/>
      <c r="AE499" s="26"/>
    </row>
    <row r="500" spans="1:31" s="5" customFormat="1" ht="34.5" customHeight="1" x14ac:dyDescent="0.25">
      <c r="A500" s="26">
        <v>81</v>
      </c>
      <c r="B500" s="26">
        <v>2024</v>
      </c>
      <c r="C500" s="26" t="s">
        <v>2870</v>
      </c>
      <c r="D500" s="26" t="s">
        <v>2871</v>
      </c>
      <c r="E500" s="26" t="s">
        <v>2869</v>
      </c>
      <c r="F500" s="26" t="s">
        <v>2</v>
      </c>
      <c r="G500" s="26"/>
      <c r="H500" s="28">
        <v>101.76</v>
      </c>
      <c r="I500" s="32" t="s">
        <v>2872</v>
      </c>
      <c r="J500" s="26" t="s">
        <v>4</v>
      </c>
      <c r="K500" s="29">
        <v>1</v>
      </c>
      <c r="L500" s="30">
        <v>45470</v>
      </c>
      <c r="M500" s="28"/>
      <c r="N500" s="28"/>
      <c r="O500" s="26"/>
      <c r="P500" s="28"/>
      <c r="Q500" s="26"/>
      <c r="R500" s="28"/>
      <c r="S500" s="26"/>
      <c r="T500" s="28">
        <v>13.99</v>
      </c>
      <c r="U500" s="28">
        <v>68.87</v>
      </c>
      <c r="V500" s="28"/>
      <c r="W500" s="28"/>
      <c r="X500" s="26"/>
      <c r="Y500" s="28">
        <v>54.88</v>
      </c>
      <c r="Z500" s="26">
        <v>2024</v>
      </c>
      <c r="AA500" s="26"/>
      <c r="AB500" s="26"/>
      <c r="AC500" s="26"/>
      <c r="AD500" s="26"/>
      <c r="AE500" s="26"/>
    </row>
    <row r="501" spans="1:31" s="5" customFormat="1" ht="34.5" customHeight="1" x14ac:dyDescent="0.25">
      <c r="A501" s="26">
        <v>82</v>
      </c>
      <c r="B501" s="26">
        <v>2024</v>
      </c>
      <c r="C501" s="26" t="s">
        <v>2874</v>
      </c>
      <c r="D501" s="26" t="s">
        <v>2875</v>
      </c>
      <c r="E501" s="26" t="s">
        <v>2873</v>
      </c>
      <c r="F501" s="26" t="s">
        <v>85</v>
      </c>
      <c r="G501" s="26"/>
      <c r="H501" s="28">
        <v>48.04</v>
      </c>
      <c r="I501" s="32" t="s">
        <v>2876</v>
      </c>
      <c r="J501" s="26" t="s">
        <v>4</v>
      </c>
      <c r="K501" s="29">
        <v>3</v>
      </c>
      <c r="L501" s="30">
        <v>45467</v>
      </c>
      <c r="M501" s="28">
        <v>0.1</v>
      </c>
      <c r="N501" s="28"/>
      <c r="O501" s="26"/>
      <c r="P501" s="28">
        <v>0.22</v>
      </c>
      <c r="Q501" s="26">
        <v>2024</v>
      </c>
      <c r="R501" s="28">
        <v>5.37</v>
      </c>
      <c r="S501" s="26">
        <v>2024</v>
      </c>
      <c r="T501" s="28">
        <v>21.41</v>
      </c>
      <c r="U501" s="28">
        <v>38.44</v>
      </c>
      <c r="V501" s="28"/>
      <c r="W501" s="28"/>
      <c r="X501" s="26"/>
      <c r="Y501" s="28">
        <v>17.02</v>
      </c>
      <c r="Z501" s="26">
        <v>2024</v>
      </c>
      <c r="AA501" s="26"/>
      <c r="AB501" s="26"/>
      <c r="AC501" s="26" t="s">
        <v>2877</v>
      </c>
      <c r="AD501" s="26" t="s">
        <v>2878</v>
      </c>
      <c r="AE501" s="26" t="s">
        <v>2879</v>
      </c>
    </row>
    <row r="502" spans="1:31" s="5" customFormat="1" ht="34.5" customHeight="1" x14ac:dyDescent="0.25">
      <c r="A502" s="26">
        <v>83</v>
      </c>
      <c r="B502" s="26">
        <v>2024</v>
      </c>
      <c r="C502" s="26" t="s">
        <v>2881</v>
      </c>
      <c r="D502" s="26" t="s">
        <v>2882</v>
      </c>
      <c r="E502" s="26" t="s">
        <v>2880</v>
      </c>
      <c r="F502" s="26" t="s">
        <v>140</v>
      </c>
      <c r="G502" s="26"/>
      <c r="H502" s="28">
        <v>339.15</v>
      </c>
      <c r="I502" s="32" t="s">
        <v>2883</v>
      </c>
      <c r="J502" s="26" t="s">
        <v>4</v>
      </c>
      <c r="K502" s="29">
        <v>1</v>
      </c>
      <c r="L502" s="30">
        <v>45475</v>
      </c>
      <c r="M502" s="28">
        <v>1.42</v>
      </c>
      <c r="N502" s="28"/>
      <c r="O502" s="26"/>
      <c r="P502" s="28">
        <v>6.69</v>
      </c>
      <c r="Q502" s="26" t="s">
        <v>2365</v>
      </c>
      <c r="R502" s="28"/>
      <c r="S502" s="26"/>
      <c r="T502" s="28">
        <v>203.46</v>
      </c>
      <c r="U502" s="28">
        <v>203.46</v>
      </c>
      <c r="V502" s="28"/>
      <c r="W502" s="28"/>
      <c r="X502" s="26"/>
      <c r="Y502" s="28"/>
      <c r="Z502" s="26"/>
      <c r="AA502" s="26"/>
      <c r="AB502" s="26"/>
      <c r="AC502" s="26" t="s">
        <v>2884</v>
      </c>
      <c r="AD502" s="26" t="s">
        <v>2885</v>
      </c>
      <c r="AE502" s="26" t="s">
        <v>2886</v>
      </c>
    </row>
    <row r="503" spans="1:31" s="5" customFormat="1" ht="34.5" customHeight="1" x14ac:dyDescent="0.25">
      <c r="A503" s="26">
        <v>84</v>
      </c>
      <c r="B503" s="26">
        <v>2024</v>
      </c>
      <c r="C503" s="26" t="s">
        <v>2888</v>
      </c>
      <c r="D503" s="26" t="s">
        <v>2889</v>
      </c>
      <c r="E503" s="26" t="s">
        <v>2887</v>
      </c>
      <c r="F503" s="26" t="s">
        <v>55</v>
      </c>
      <c r="G503" s="26"/>
      <c r="H503" s="28">
        <v>67.31</v>
      </c>
      <c r="I503" s="32" t="s">
        <v>2890</v>
      </c>
      <c r="J503" s="26" t="s">
        <v>4</v>
      </c>
      <c r="K503" s="29">
        <v>1</v>
      </c>
      <c r="L503" s="30">
        <v>45460</v>
      </c>
      <c r="M503" s="28"/>
      <c r="N503" s="28">
        <v>3.82</v>
      </c>
      <c r="O503" s="26" t="s">
        <v>2637</v>
      </c>
      <c r="P503" s="28">
        <v>0.78</v>
      </c>
      <c r="Q503" s="26">
        <v>2024</v>
      </c>
      <c r="R503" s="28"/>
      <c r="S503" s="26"/>
      <c r="T503" s="28">
        <v>3.19</v>
      </c>
      <c r="U503" s="28">
        <v>10.57</v>
      </c>
      <c r="V503" s="28"/>
      <c r="W503" s="28"/>
      <c r="X503" s="26"/>
      <c r="Y503" s="28">
        <v>7.38</v>
      </c>
      <c r="Z503" s="26">
        <v>2024</v>
      </c>
      <c r="AA503" s="26"/>
      <c r="AB503" s="26"/>
      <c r="AC503" s="26"/>
      <c r="AD503" s="26"/>
      <c r="AE503" s="26"/>
    </row>
    <row r="504" spans="1:31" s="5" customFormat="1" ht="34.5" customHeight="1" x14ac:dyDescent="0.25">
      <c r="A504" s="26">
        <v>85</v>
      </c>
      <c r="B504" s="26">
        <v>2024</v>
      </c>
      <c r="C504" s="26" t="s">
        <v>2891</v>
      </c>
      <c r="D504" s="26" t="s">
        <v>2892</v>
      </c>
      <c r="E504" s="26" t="s">
        <v>23</v>
      </c>
      <c r="F504" s="26" t="s">
        <v>2</v>
      </c>
      <c r="G504" s="26"/>
      <c r="H504" s="28">
        <v>61.15</v>
      </c>
      <c r="I504" s="32" t="s">
        <v>2893</v>
      </c>
      <c r="J504" s="26" t="s">
        <v>4</v>
      </c>
      <c r="K504" s="29">
        <v>1</v>
      </c>
      <c r="L504" s="30">
        <v>45475</v>
      </c>
      <c r="M504" s="28"/>
      <c r="N504" s="28"/>
      <c r="O504" s="26"/>
      <c r="P504" s="28">
        <v>1.1200000000000001</v>
      </c>
      <c r="Q504" s="26" t="s">
        <v>2413</v>
      </c>
      <c r="R504" s="28"/>
      <c r="S504" s="26"/>
      <c r="T504" s="28">
        <v>4.2300000000000004</v>
      </c>
      <c r="U504" s="28">
        <v>5.93</v>
      </c>
      <c r="V504" s="28"/>
      <c r="W504" s="28"/>
      <c r="X504" s="26"/>
      <c r="Y504" s="28">
        <v>1.7</v>
      </c>
      <c r="Z504" s="26">
        <v>2024</v>
      </c>
      <c r="AA504" s="26"/>
      <c r="AB504" s="26"/>
      <c r="AC504" s="26" t="s">
        <v>2894</v>
      </c>
      <c r="AD504" s="26" t="s">
        <v>2895</v>
      </c>
      <c r="AE504" s="26" t="s">
        <v>2896</v>
      </c>
    </row>
    <row r="505" spans="1:31" s="5" customFormat="1" ht="34.5" customHeight="1" x14ac:dyDescent="0.25">
      <c r="A505" s="26">
        <v>86</v>
      </c>
      <c r="B505" s="26">
        <v>2024</v>
      </c>
      <c r="C505" s="26" t="s">
        <v>2898</v>
      </c>
      <c r="D505" s="26" t="s">
        <v>2899</v>
      </c>
      <c r="E505" s="26" t="s">
        <v>2897</v>
      </c>
      <c r="F505" s="26" t="s">
        <v>10</v>
      </c>
      <c r="G505" s="26"/>
      <c r="H505" s="28">
        <v>195.85</v>
      </c>
      <c r="I505" s="32" t="s">
        <v>2900</v>
      </c>
      <c r="J505" s="26" t="s">
        <v>4</v>
      </c>
      <c r="K505" s="29">
        <v>1</v>
      </c>
      <c r="L505" s="30">
        <v>45470</v>
      </c>
      <c r="M505" s="28">
        <v>1.3</v>
      </c>
      <c r="N505" s="28">
        <v>5.34</v>
      </c>
      <c r="O505" s="26" t="s">
        <v>2365</v>
      </c>
      <c r="P505" s="28">
        <v>4.43</v>
      </c>
      <c r="Q505" s="26" t="s">
        <v>2901</v>
      </c>
      <c r="R505" s="28"/>
      <c r="S505" s="26"/>
      <c r="T505" s="28">
        <v>58.03</v>
      </c>
      <c r="U505" s="28">
        <v>137.38</v>
      </c>
      <c r="V505" s="28"/>
      <c r="W505" s="28"/>
      <c r="X505" s="26"/>
      <c r="Y505" s="28">
        <v>79.349999999999994</v>
      </c>
      <c r="Z505" s="26">
        <v>2024</v>
      </c>
      <c r="AA505" s="26"/>
      <c r="AB505" s="26"/>
      <c r="AC505" s="26" t="s">
        <v>2902</v>
      </c>
      <c r="AD505" s="26" t="s">
        <v>2903</v>
      </c>
      <c r="AE505" s="26" t="s">
        <v>2904</v>
      </c>
    </row>
    <row r="506" spans="1:31" s="5" customFormat="1" ht="34.5" customHeight="1" x14ac:dyDescent="0.25">
      <c r="A506" s="26">
        <v>87</v>
      </c>
      <c r="B506" s="26">
        <v>2024</v>
      </c>
      <c r="C506" s="26" t="s">
        <v>2905</v>
      </c>
      <c r="D506" s="26" t="s">
        <v>2906</v>
      </c>
      <c r="E506" s="26" t="s">
        <v>2907</v>
      </c>
      <c r="F506" s="26" t="s">
        <v>1487</v>
      </c>
      <c r="G506" s="26"/>
      <c r="H506" s="100">
        <v>72.039000000000001</v>
      </c>
      <c r="I506" s="32" t="s">
        <v>2908</v>
      </c>
      <c r="J506" s="26" t="s">
        <v>4</v>
      </c>
      <c r="K506" s="29">
        <v>1</v>
      </c>
      <c r="L506" s="30">
        <v>45454</v>
      </c>
      <c r="M506" s="28"/>
      <c r="N506" s="28">
        <v>1.1100000000000001</v>
      </c>
      <c r="O506" s="26">
        <v>2024</v>
      </c>
      <c r="P506" s="28">
        <v>1.32</v>
      </c>
      <c r="Q506" s="26" t="s">
        <v>2507</v>
      </c>
      <c r="R506" s="28">
        <v>0.32</v>
      </c>
      <c r="S506" s="26">
        <v>2024</v>
      </c>
      <c r="T506" s="28">
        <v>32.35</v>
      </c>
      <c r="U506" s="28">
        <v>36.590000000000003</v>
      </c>
      <c r="V506" s="28"/>
      <c r="W506" s="28"/>
      <c r="X506" s="26"/>
      <c r="Y506" s="28">
        <v>4.24</v>
      </c>
      <c r="Z506" s="26">
        <v>2024</v>
      </c>
      <c r="AA506" s="26"/>
      <c r="AB506" s="26"/>
      <c r="AC506" s="26"/>
      <c r="AD506" s="26"/>
      <c r="AE506" s="26"/>
    </row>
    <row r="507" spans="1:31" s="5" customFormat="1" ht="34.5" customHeight="1" x14ac:dyDescent="0.25">
      <c r="A507" s="26">
        <v>88</v>
      </c>
      <c r="B507" s="26">
        <v>2024</v>
      </c>
      <c r="C507" s="26" t="s">
        <v>2910</v>
      </c>
      <c r="D507" s="26" t="s">
        <v>2911</v>
      </c>
      <c r="E507" s="26" t="s">
        <v>2909</v>
      </c>
      <c r="F507" s="26" t="s">
        <v>140</v>
      </c>
      <c r="G507" s="26"/>
      <c r="H507" s="28">
        <v>94.17</v>
      </c>
      <c r="I507" s="32" t="s">
        <v>2912</v>
      </c>
      <c r="J507" s="26" t="s">
        <v>4</v>
      </c>
      <c r="K507" s="29">
        <v>1</v>
      </c>
      <c r="L507" s="30">
        <v>45467</v>
      </c>
      <c r="M507" s="28"/>
      <c r="N507" s="28"/>
      <c r="O507" s="26"/>
      <c r="P507" s="28"/>
      <c r="Q507" s="26"/>
      <c r="R507" s="28"/>
      <c r="S507" s="26"/>
      <c r="T507" s="28">
        <v>35.369999999999997</v>
      </c>
      <c r="U507" s="28">
        <v>57.16</v>
      </c>
      <c r="V507" s="28"/>
      <c r="W507" s="28"/>
      <c r="X507" s="26"/>
      <c r="Y507" s="28">
        <v>21.79</v>
      </c>
      <c r="Z507" s="26">
        <v>2024</v>
      </c>
      <c r="AA507" s="26"/>
      <c r="AB507" s="26"/>
      <c r="AC507" s="26"/>
      <c r="AD507" s="26"/>
      <c r="AE507" s="26"/>
    </row>
    <row r="508" spans="1:31" s="5" customFormat="1" ht="34.5" customHeight="1" x14ac:dyDescent="0.25">
      <c r="A508" s="26">
        <v>89</v>
      </c>
      <c r="B508" s="26">
        <v>2024</v>
      </c>
      <c r="C508" s="26" t="s">
        <v>2937</v>
      </c>
      <c r="D508" s="26" t="s">
        <v>2938</v>
      </c>
      <c r="E508" s="26" t="s">
        <v>2939</v>
      </c>
      <c r="F508" s="26" t="s">
        <v>724</v>
      </c>
      <c r="G508" s="26" t="s">
        <v>1574</v>
      </c>
      <c r="H508" s="28">
        <v>79.19</v>
      </c>
      <c r="I508" s="32" t="s">
        <v>2940</v>
      </c>
      <c r="J508" s="26" t="s">
        <v>4</v>
      </c>
      <c r="K508" s="29">
        <v>2</v>
      </c>
      <c r="L508" s="30">
        <v>45454</v>
      </c>
      <c r="M508" s="28">
        <v>4.55</v>
      </c>
      <c r="N508" s="28">
        <v>14.09</v>
      </c>
      <c r="O508" s="26" t="s">
        <v>2365</v>
      </c>
      <c r="P508" s="28">
        <v>0.24</v>
      </c>
      <c r="Q508" s="26">
        <v>2024</v>
      </c>
      <c r="R508" s="28"/>
      <c r="S508" s="26"/>
      <c r="T508" s="28">
        <v>18.489999999999998</v>
      </c>
      <c r="U508" s="28">
        <v>63.35</v>
      </c>
      <c r="V508" s="28"/>
      <c r="W508" s="28">
        <v>33.43</v>
      </c>
      <c r="X508" s="26" t="s">
        <v>2589</v>
      </c>
      <c r="Y508" s="28">
        <v>11.43</v>
      </c>
      <c r="Z508" s="26">
        <v>2024</v>
      </c>
      <c r="AA508" s="26"/>
      <c r="AB508" s="26"/>
      <c r="AC508" s="26" t="s">
        <v>2941</v>
      </c>
      <c r="AD508" s="26" t="s">
        <v>2942</v>
      </c>
      <c r="AE508" s="26" t="s">
        <v>2943</v>
      </c>
    </row>
    <row r="509" spans="1:31" s="5" customFormat="1" ht="34.5" customHeight="1" x14ac:dyDescent="0.25">
      <c r="A509" s="26">
        <v>90</v>
      </c>
      <c r="B509" s="26">
        <v>2024</v>
      </c>
      <c r="C509" s="26" t="s">
        <v>2944</v>
      </c>
      <c r="D509" s="26" t="s">
        <v>2945</v>
      </c>
      <c r="E509" s="26" t="s">
        <v>2946</v>
      </c>
      <c r="F509" s="26" t="s">
        <v>150</v>
      </c>
      <c r="G509" s="26"/>
      <c r="H509" s="28">
        <v>10.46</v>
      </c>
      <c r="I509" s="32" t="s">
        <v>2947</v>
      </c>
      <c r="J509" s="26" t="s">
        <v>4</v>
      </c>
      <c r="K509" s="29">
        <v>1</v>
      </c>
      <c r="L509" s="30">
        <v>45457</v>
      </c>
      <c r="M509" s="28"/>
      <c r="N509" s="28"/>
      <c r="O509" s="26"/>
      <c r="P509" s="28">
        <v>0.11</v>
      </c>
      <c r="Q509" s="26">
        <v>2024</v>
      </c>
      <c r="R509" s="28"/>
      <c r="S509" s="26"/>
      <c r="T509" s="28"/>
      <c r="U509" s="28">
        <v>4.53</v>
      </c>
      <c r="V509" s="28"/>
      <c r="W509" s="28"/>
      <c r="X509" s="26"/>
      <c r="Y509" s="28">
        <v>4.53</v>
      </c>
      <c r="Z509" s="26">
        <v>2024</v>
      </c>
      <c r="AA509" s="26"/>
      <c r="AB509" s="26"/>
      <c r="AC509" s="26"/>
      <c r="AD509" s="26"/>
      <c r="AE509" s="26"/>
    </row>
    <row r="510" spans="1:31" s="5" customFormat="1" ht="34.5" customHeight="1" x14ac:dyDescent="0.25">
      <c r="A510" s="26">
        <v>91</v>
      </c>
      <c r="B510" s="26">
        <v>2024</v>
      </c>
      <c r="C510" s="26" t="s">
        <v>2948</v>
      </c>
      <c r="D510" s="26" t="s">
        <v>2949</v>
      </c>
      <c r="E510" s="26" t="s">
        <v>711</v>
      </c>
      <c r="F510" s="26" t="s">
        <v>724</v>
      </c>
      <c r="G510" s="26"/>
      <c r="H510" s="28">
        <v>203.52</v>
      </c>
      <c r="I510" s="32" t="s">
        <v>2950</v>
      </c>
      <c r="J510" s="26" t="s">
        <v>4</v>
      </c>
      <c r="K510" s="29">
        <v>3</v>
      </c>
      <c r="L510" s="30">
        <v>45490</v>
      </c>
      <c r="M510" s="28">
        <v>6.34</v>
      </c>
      <c r="N510" s="28">
        <v>4.07</v>
      </c>
      <c r="O510" s="26" t="s">
        <v>2951</v>
      </c>
      <c r="P510" s="28">
        <v>2.93</v>
      </c>
      <c r="Q510" s="26" t="s">
        <v>2951</v>
      </c>
      <c r="R510" s="28">
        <v>0.79</v>
      </c>
      <c r="S510" s="26">
        <v>2024</v>
      </c>
      <c r="T510" s="28">
        <v>23.18</v>
      </c>
      <c r="U510" s="28">
        <v>162.77000000000001</v>
      </c>
      <c r="V510" s="28"/>
      <c r="W510" s="28">
        <v>127.14</v>
      </c>
      <c r="X510" s="26" t="s">
        <v>2365</v>
      </c>
      <c r="Y510" s="28">
        <v>12.45</v>
      </c>
      <c r="Z510" s="26">
        <v>2024</v>
      </c>
      <c r="AA510" s="26"/>
      <c r="AB510" s="26"/>
      <c r="AC510" s="26" t="s">
        <v>2952</v>
      </c>
      <c r="AD510" s="26" t="s">
        <v>2953</v>
      </c>
      <c r="AE510" s="26" t="s">
        <v>2954</v>
      </c>
    </row>
    <row r="511" spans="1:31" s="5" customFormat="1" ht="34.5" customHeight="1" x14ac:dyDescent="0.25">
      <c r="A511" s="26">
        <v>92</v>
      </c>
      <c r="B511" s="26">
        <v>2024</v>
      </c>
      <c r="C511" s="26" t="s">
        <v>2955</v>
      </c>
      <c r="D511" s="26" t="s">
        <v>2956</v>
      </c>
      <c r="E511" s="26" t="s">
        <v>2957</v>
      </c>
      <c r="F511" s="26" t="s">
        <v>55</v>
      </c>
      <c r="G511" s="26" t="s">
        <v>538</v>
      </c>
      <c r="H511" s="28">
        <v>154.88</v>
      </c>
      <c r="I511" s="32" t="s">
        <v>2958</v>
      </c>
      <c r="J511" s="26" t="s">
        <v>4</v>
      </c>
      <c r="K511" s="29">
        <v>1</v>
      </c>
      <c r="L511" s="30">
        <v>45344</v>
      </c>
      <c r="M511" s="28">
        <v>1.42</v>
      </c>
      <c r="N511" s="28">
        <v>4.12</v>
      </c>
      <c r="O511" s="26">
        <v>2024</v>
      </c>
      <c r="P511" s="28">
        <v>4.55</v>
      </c>
      <c r="Q511" s="26" t="s">
        <v>2951</v>
      </c>
      <c r="R511" s="28">
        <v>0.39</v>
      </c>
      <c r="S511" s="26">
        <v>2024</v>
      </c>
      <c r="T511" s="28">
        <v>2.96</v>
      </c>
      <c r="U511" s="28">
        <v>55.11</v>
      </c>
      <c r="V511" s="28"/>
      <c r="W511" s="28"/>
      <c r="X511" s="26"/>
      <c r="Y511" s="28">
        <v>52.15</v>
      </c>
      <c r="Z511" s="26">
        <v>2024</v>
      </c>
      <c r="AA511" s="26"/>
      <c r="AB511" s="26"/>
      <c r="AC511" s="26"/>
      <c r="AD511" s="26"/>
      <c r="AE511" s="26"/>
    </row>
    <row r="512" spans="1:31" s="5" customFormat="1" ht="34.5" customHeight="1" x14ac:dyDescent="0.25">
      <c r="A512" s="26">
        <v>93</v>
      </c>
      <c r="B512" s="43">
        <v>2024</v>
      </c>
      <c r="C512" s="43" t="s">
        <v>2959</v>
      </c>
      <c r="D512" s="43" t="s">
        <v>2960</v>
      </c>
      <c r="E512" s="43" t="s">
        <v>2961</v>
      </c>
      <c r="F512" s="43" t="s">
        <v>724</v>
      </c>
      <c r="G512" s="43"/>
      <c r="H512" s="45">
        <v>345.19</v>
      </c>
      <c r="I512" s="101" t="s">
        <v>2962</v>
      </c>
      <c r="J512" s="43" t="s">
        <v>4</v>
      </c>
      <c r="K512" s="37">
        <v>1</v>
      </c>
      <c r="L512" s="47">
        <v>45478</v>
      </c>
      <c r="M512" s="45">
        <v>19.27</v>
      </c>
      <c r="N512" s="45">
        <v>10.31</v>
      </c>
      <c r="O512" s="43" t="s">
        <v>2739</v>
      </c>
      <c r="P512" s="45">
        <v>2.97</v>
      </c>
      <c r="Q512" s="43" t="s">
        <v>2739</v>
      </c>
      <c r="R512" s="45">
        <v>1.54</v>
      </c>
      <c r="S512" s="43">
        <v>2024</v>
      </c>
      <c r="T512" s="45">
        <v>124.43</v>
      </c>
      <c r="U512" s="45">
        <v>147.72999999999999</v>
      </c>
      <c r="V512" s="45"/>
      <c r="W512" s="45"/>
      <c r="X512" s="43"/>
      <c r="Y512" s="45">
        <v>23.3</v>
      </c>
      <c r="Z512" s="43">
        <v>2024</v>
      </c>
      <c r="AA512" s="43"/>
      <c r="AB512" s="43"/>
      <c r="AC512" s="43" t="s">
        <v>2963</v>
      </c>
      <c r="AD512" s="43" t="s">
        <v>2964</v>
      </c>
      <c r="AE512" s="43" t="s">
        <v>2965</v>
      </c>
    </row>
    <row r="513" spans="1:31" s="69" customFormat="1" ht="35.1" customHeight="1" x14ac:dyDescent="0.25">
      <c r="A513" s="26">
        <v>94</v>
      </c>
      <c r="B513" s="75">
        <v>2024</v>
      </c>
      <c r="C513" s="35" t="s">
        <v>2966</v>
      </c>
      <c r="D513" s="56" t="s">
        <v>2967</v>
      </c>
      <c r="E513" s="35" t="s">
        <v>2968</v>
      </c>
      <c r="F513" s="35" t="s">
        <v>1487</v>
      </c>
      <c r="G513" s="35" t="s">
        <v>2969</v>
      </c>
      <c r="H513" s="56">
        <v>67.33</v>
      </c>
      <c r="I513" s="57" t="s">
        <v>2970</v>
      </c>
      <c r="J513" s="26" t="s">
        <v>4</v>
      </c>
      <c r="K513" s="29">
        <v>1</v>
      </c>
      <c r="L513" s="34">
        <v>45495</v>
      </c>
      <c r="M513" s="56">
        <v>1.97</v>
      </c>
      <c r="N513" s="77"/>
      <c r="O513" s="77"/>
      <c r="P513" s="56">
        <v>0.34</v>
      </c>
      <c r="Q513" s="75">
        <v>2024</v>
      </c>
      <c r="R513" s="77"/>
      <c r="S513" s="76"/>
      <c r="T513" s="56">
        <v>13.2</v>
      </c>
      <c r="U513" s="56">
        <v>13.2</v>
      </c>
      <c r="V513" s="77"/>
      <c r="W513" s="77"/>
      <c r="X513" s="77"/>
      <c r="Y513" s="77"/>
      <c r="Z513" s="76"/>
      <c r="AA513" s="56"/>
      <c r="AB513" s="56"/>
      <c r="AC513" s="56" t="s">
        <v>2971</v>
      </c>
      <c r="AD513" s="129" t="s">
        <v>2972</v>
      </c>
      <c r="AE513" s="56" t="s">
        <v>2973</v>
      </c>
    </row>
    <row r="514" spans="1:31" s="5" customFormat="1" ht="34.5" customHeight="1" x14ac:dyDescent="0.25">
      <c r="A514" s="26">
        <v>95</v>
      </c>
      <c r="B514" s="50">
        <v>2024</v>
      </c>
      <c r="C514" s="50" t="s">
        <v>3037</v>
      </c>
      <c r="D514" s="50" t="s">
        <v>2974</v>
      </c>
      <c r="E514" s="50" t="s">
        <v>708</v>
      </c>
      <c r="F514" s="50" t="s">
        <v>350</v>
      </c>
      <c r="G514" s="50" t="s">
        <v>2505</v>
      </c>
      <c r="H514" s="52">
        <v>61.44</v>
      </c>
      <c r="I514" s="73" t="s">
        <v>2975</v>
      </c>
      <c r="J514" s="26" t="s">
        <v>4</v>
      </c>
      <c r="K514" s="29">
        <v>1</v>
      </c>
      <c r="L514" s="55">
        <v>45489</v>
      </c>
      <c r="M514" s="52">
        <v>3.97</v>
      </c>
      <c r="N514" s="52">
        <v>11.08</v>
      </c>
      <c r="O514" s="50" t="s">
        <v>2365</v>
      </c>
      <c r="P514" s="52">
        <v>0.65</v>
      </c>
      <c r="Q514" s="50">
        <v>2024</v>
      </c>
      <c r="R514" s="52">
        <v>1.41</v>
      </c>
      <c r="S514" s="50">
        <v>2024</v>
      </c>
      <c r="T514" s="52">
        <v>17.98</v>
      </c>
      <c r="U514" s="52">
        <v>22.97</v>
      </c>
      <c r="V514" s="52"/>
      <c r="W514" s="52"/>
      <c r="X514" s="50"/>
      <c r="Y514" s="52">
        <v>4.38</v>
      </c>
      <c r="Z514" s="50">
        <v>2024</v>
      </c>
      <c r="AA514" s="50"/>
      <c r="AB514" s="50"/>
      <c r="AC514" s="50"/>
      <c r="AD514" s="50"/>
      <c r="AE514" s="50"/>
    </row>
    <row r="515" spans="1:31" s="5" customFormat="1" ht="34.5" customHeight="1" x14ac:dyDescent="0.25">
      <c r="A515" s="26">
        <v>96</v>
      </c>
      <c r="B515" s="50">
        <v>2024</v>
      </c>
      <c r="C515" s="50" t="s">
        <v>3038</v>
      </c>
      <c r="D515" s="50" t="s">
        <v>2976</v>
      </c>
      <c r="E515" s="50" t="s">
        <v>2084</v>
      </c>
      <c r="F515" s="50" t="s">
        <v>55</v>
      </c>
      <c r="G515" s="50"/>
      <c r="H515" s="52">
        <v>67.349999999999994</v>
      </c>
      <c r="I515" s="73" t="s">
        <v>2977</v>
      </c>
      <c r="J515" s="26" t="s">
        <v>4</v>
      </c>
      <c r="K515" s="29">
        <v>1</v>
      </c>
      <c r="L515" s="55">
        <v>45477</v>
      </c>
      <c r="M515" s="52">
        <v>1</v>
      </c>
      <c r="N515" s="52"/>
      <c r="O515" s="50"/>
      <c r="P515" s="52"/>
      <c r="Q515" s="50"/>
      <c r="R515" s="52"/>
      <c r="S515" s="50"/>
      <c r="T515" s="52">
        <v>21.5</v>
      </c>
      <c r="U515" s="52">
        <v>36.03</v>
      </c>
      <c r="V515" s="52"/>
      <c r="W515" s="52"/>
      <c r="X515" s="50"/>
      <c r="Y515" s="52">
        <v>14.53</v>
      </c>
      <c r="Z515" s="50">
        <v>2024</v>
      </c>
      <c r="AA515" s="50"/>
      <c r="AB515" s="50"/>
      <c r="AC515" s="50"/>
      <c r="AD515" s="50"/>
      <c r="AE515" s="50"/>
    </row>
    <row r="516" spans="1:31" s="5" customFormat="1" ht="34.5" customHeight="1" x14ac:dyDescent="0.25">
      <c r="A516" s="26">
        <v>97</v>
      </c>
      <c r="B516" s="50">
        <v>2024</v>
      </c>
      <c r="C516" s="50" t="s">
        <v>2979</v>
      </c>
      <c r="D516" s="50" t="s">
        <v>2978</v>
      </c>
      <c r="E516" s="50" t="s">
        <v>3039</v>
      </c>
      <c r="F516" s="50" t="s">
        <v>85</v>
      </c>
      <c r="G516" s="50" t="s">
        <v>2980</v>
      </c>
      <c r="H516" s="52">
        <v>98.53</v>
      </c>
      <c r="I516" s="73" t="s">
        <v>2981</v>
      </c>
      <c r="J516" s="26" t="s">
        <v>4</v>
      </c>
      <c r="K516" s="29">
        <v>1</v>
      </c>
      <c r="L516" s="55">
        <v>45449</v>
      </c>
      <c r="M516" s="52"/>
      <c r="N516" s="52"/>
      <c r="O516" s="50"/>
      <c r="P516" s="52"/>
      <c r="Q516" s="50"/>
      <c r="R516" s="52"/>
      <c r="S516" s="50"/>
      <c r="T516" s="52">
        <v>67.59</v>
      </c>
      <c r="U516" s="52">
        <v>78.819999999999993</v>
      </c>
      <c r="V516" s="52"/>
      <c r="W516" s="52"/>
      <c r="X516" s="50"/>
      <c r="Y516" s="52">
        <v>11.23</v>
      </c>
      <c r="Z516" s="50">
        <v>2024</v>
      </c>
      <c r="AA516" s="50"/>
      <c r="AB516" s="50"/>
      <c r="AC516" s="50" t="s">
        <v>2982</v>
      </c>
      <c r="AD516" s="50" t="s">
        <v>2983</v>
      </c>
      <c r="AE516" s="50" t="s">
        <v>2984</v>
      </c>
    </row>
    <row r="517" spans="1:31" s="5" customFormat="1" ht="34.5" customHeight="1" x14ac:dyDescent="0.25">
      <c r="A517" s="26">
        <v>98</v>
      </c>
      <c r="B517" s="50">
        <v>2024</v>
      </c>
      <c r="C517" s="50" t="s">
        <v>2992</v>
      </c>
      <c r="D517" s="50" t="s">
        <v>2993</v>
      </c>
      <c r="E517" s="50" t="s">
        <v>2994</v>
      </c>
      <c r="F517" s="50" t="s">
        <v>140</v>
      </c>
      <c r="G517" s="50"/>
      <c r="H517" s="52">
        <v>57.26</v>
      </c>
      <c r="I517" s="73" t="s">
        <v>3008</v>
      </c>
      <c r="J517" s="26" t="s">
        <v>4</v>
      </c>
      <c r="K517" s="29">
        <v>1</v>
      </c>
      <c r="L517" s="55">
        <v>45467</v>
      </c>
      <c r="M517" s="52">
        <v>0.56000000000000005</v>
      </c>
      <c r="N517" s="52"/>
      <c r="O517" s="50"/>
      <c r="P517" s="52"/>
      <c r="Q517" s="50"/>
      <c r="R517" s="52"/>
      <c r="S517" s="50"/>
      <c r="T517" s="52">
        <v>39.409999999999997</v>
      </c>
      <c r="U517" s="52">
        <v>45.82</v>
      </c>
      <c r="V517" s="50"/>
      <c r="W517" s="52"/>
      <c r="X517" s="50"/>
      <c r="Y517" s="52">
        <v>6.41</v>
      </c>
      <c r="Z517" s="50">
        <v>2024</v>
      </c>
      <c r="AA517" s="50"/>
      <c r="AB517" s="50"/>
      <c r="AC517" s="50"/>
      <c r="AD517" s="50"/>
      <c r="AE517" s="50"/>
    </row>
    <row r="518" spans="1:31" s="5" customFormat="1" ht="34.5" customHeight="1" x14ac:dyDescent="0.25">
      <c r="A518" s="26">
        <v>99</v>
      </c>
      <c r="B518" s="50">
        <v>2024</v>
      </c>
      <c r="C518" s="50" t="s">
        <v>2995</v>
      </c>
      <c r="D518" s="50" t="s">
        <v>2996</v>
      </c>
      <c r="E518" s="50" t="s">
        <v>2813</v>
      </c>
      <c r="F518" s="50" t="s">
        <v>1487</v>
      </c>
      <c r="G518" s="50" t="s">
        <v>2335</v>
      </c>
      <c r="H518" s="52">
        <v>57.14</v>
      </c>
      <c r="I518" s="73" t="s">
        <v>3009</v>
      </c>
      <c r="J518" s="26" t="s">
        <v>4</v>
      </c>
      <c r="K518" s="29">
        <v>1</v>
      </c>
      <c r="L518" s="55">
        <v>45492</v>
      </c>
      <c r="M518" s="52">
        <v>3.71</v>
      </c>
      <c r="N518" s="52"/>
      <c r="O518" s="50"/>
      <c r="P518" s="52">
        <v>0.48</v>
      </c>
      <c r="Q518" s="50">
        <v>2024</v>
      </c>
      <c r="R518" s="52">
        <v>0.38</v>
      </c>
      <c r="S518" s="50">
        <v>2024</v>
      </c>
      <c r="T518" s="52">
        <v>8.1</v>
      </c>
      <c r="U518" s="52">
        <v>9.24</v>
      </c>
      <c r="V518" s="50"/>
      <c r="W518" s="52"/>
      <c r="X518" s="50"/>
      <c r="Y518" s="52">
        <v>1.1399999999999999</v>
      </c>
      <c r="Z518" s="50">
        <v>2024</v>
      </c>
      <c r="AA518" s="50"/>
      <c r="AB518" s="50"/>
      <c r="AC518" s="50"/>
      <c r="AD518" s="50"/>
      <c r="AE518" s="50"/>
    </row>
    <row r="519" spans="1:31" s="5" customFormat="1" ht="34.5" customHeight="1" x14ac:dyDescent="0.25">
      <c r="A519" s="26">
        <v>100</v>
      </c>
      <c r="B519" s="50">
        <v>2024</v>
      </c>
      <c r="C519" s="50" t="s">
        <v>2997</v>
      </c>
      <c r="D519" s="50" t="s">
        <v>2998</v>
      </c>
      <c r="E519" s="50" t="s">
        <v>701</v>
      </c>
      <c r="F519" s="50" t="s">
        <v>140</v>
      </c>
      <c r="G519" s="50"/>
      <c r="H519" s="52">
        <v>94.02</v>
      </c>
      <c r="I519" s="73" t="s">
        <v>3010</v>
      </c>
      <c r="J519" s="50" t="s">
        <v>4</v>
      </c>
      <c r="K519" s="38">
        <v>1</v>
      </c>
      <c r="L519" s="55">
        <v>45481</v>
      </c>
      <c r="M519" s="52">
        <v>6.93</v>
      </c>
      <c r="N519" s="52"/>
      <c r="O519" s="50"/>
      <c r="P519" s="52">
        <v>1</v>
      </c>
      <c r="Q519" s="50" t="s">
        <v>2413</v>
      </c>
      <c r="R519" s="52"/>
      <c r="S519" s="50"/>
      <c r="T519" s="52">
        <v>53.92</v>
      </c>
      <c r="U519" s="52">
        <v>53.92</v>
      </c>
      <c r="V519" s="50"/>
      <c r="W519" s="52"/>
      <c r="X519" s="50"/>
      <c r="Y519" s="52"/>
      <c r="Z519" s="50"/>
      <c r="AA519" s="50"/>
      <c r="AB519" s="50"/>
      <c r="AC519" s="50" t="s">
        <v>3014</v>
      </c>
      <c r="AD519" s="50" t="s">
        <v>3015</v>
      </c>
      <c r="AE519" s="50" t="s">
        <v>3016</v>
      </c>
    </row>
    <row r="520" spans="1:31" s="5" customFormat="1" ht="34.5" customHeight="1" x14ac:dyDescent="0.25">
      <c r="A520" s="26">
        <v>101</v>
      </c>
      <c r="B520" s="50">
        <v>2024</v>
      </c>
      <c r="C520" s="50" t="s">
        <v>2999</v>
      </c>
      <c r="D520" s="50" t="s">
        <v>3000</v>
      </c>
      <c r="E520" s="50" t="s">
        <v>3001</v>
      </c>
      <c r="F520" s="50" t="s">
        <v>133</v>
      </c>
      <c r="G520" s="50" t="s">
        <v>2762</v>
      </c>
      <c r="H520" s="52">
        <v>29.32</v>
      </c>
      <c r="I520" s="73" t="s">
        <v>3011</v>
      </c>
      <c r="J520" s="50" t="s">
        <v>4</v>
      </c>
      <c r="K520" s="38">
        <v>1</v>
      </c>
      <c r="L520" s="55">
        <v>45491</v>
      </c>
      <c r="M520" s="52"/>
      <c r="N520" s="52"/>
      <c r="O520" s="50"/>
      <c r="P520" s="52">
        <v>0.46</v>
      </c>
      <c r="Q520" s="50">
        <v>2024</v>
      </c>
      <c r="R520" s="52">
        <v>2.34</v>
      </c>
      <c r="S520" s="50">
        <v>2024</v>
      </c>
      <c r="T520" s="52"/>
      <c r="U520" s="52">
        <v>7.43</v>
      </c>
      <c r="V520" s="50"/>
      <c r="W520" s="52"/>
      <c r="X520" s="50"/>
      <c r="Y520" s="52">
        <v>7.19</v>
      </c>
      <c r="Z520" s="50">
        <v>2024</v>
      </c>
      <c r="AA520" s="50"/>
      <c r="AB520" s="50"/>
      <c r="AC520" s="50" t="s">
        <v>2765</v>
      </c>
      <c r="AD520" s="50" t="s">
        <v>2766</v>
      </c>
      <c r="AE520" s="50" t="s">
        <v>2767</v>
      </c>
    </row>
    <row r="521" spans="1:31" s="5" customFormat="1" ht="34.5" customHeight="1" x14ac:dyDescent="0.25">
      <c r="A521" s="26">
        <v>102</v>
      </c>
      <c r="B521" s="50">
        <v>2024</v>
      </c>
      <c r="C521" s="50" t="s">
        <v>3002</v>
      </c>
      <c r="D521" s="50" t="s">
        <v>3003</v>
      </c>
      <c r="E521" s="50" t="s">
        <v>3004</v>
      </c>
      <c r="F521" s="50" t="s">
        <v>2</v>
      </c>
      <c r="G521" s="50" t="s">
        <v>538</v>
      </c>
      <c r="H521" s="52">
        <v>77.400000000000006</v>
      </c>
      <c r="I521" s="73" t="s">
        <v>3012</v>
      </c>
      <c r="J521" s="50" t="s">
        <v>4</v>
      </c>
      <c r="K521" s="38">
        <v>1</v>
      </c>
      <c r="L521" s="55">
        <v>45502</v>
      </c>
      <c r="M521" s="52">
        <v>1.41</v>
      </c>
      <c r="N521" s="52"/>
      <c r="O521" s="50"/>
      <c r="P521" s="52">
        <v>0.72</v>
      </c>
      <c r="Q521" s="50">
        <v>2024</v>
      </c>
      <c r="R521" s="52">
        <v>1.71</v>
      </c>
      <c r="S521" s="50">
        <v>2024</v>
      </c>
      <c r="T521" s="52">
        <v>1.74</v>
      </c>
      <c r="U521" s="52">
        <v>22.63</v>
      </c>
      <c r="V521" s="50"/>
      <c r="W521" s="52"/>
      <c r="X521" s="50"/>
      <c r="Y521" s="52">
        <v>20.86</v>
      </c>
      <c r="Z521" s="50">
        <v>2024</v>
      </c>
      <c r="AA521" s="50"/>
      <c r="AB521" s="50"/>
      <c r="AC521" s="50"/>
      <c r="AD521" s="50"/>
      <c r="AE521" s="50"/>
    </row>
    <row r="522" spans="1:31" s="5" customFormat="1" ht="34.5" customHeight="1" x14ac:dyDescent="0.25">
      <c r="A522" s="26">
        <v>103</v>
      </c>
      <c r="B522" s="50">
        <v>2024</v>
      </c>
      <c r="C522" s="50" t="s">
        <v>3005</v>
      </c>
      <c r="D522" s="50" t="s">
        <v>3006</v>
      </c>
      <c r="E522" s="50" t="s">
        <v>3007</v>
      </c>
      <c r="F522" s="50" t="s">
        <v>1487</v>
      </c>
      <c r="G522" s="50" t="s">
        <v>538</v>
      </c>
      <c r="H522" s="52">
        <v>82.9</v>
      </c>
      <c r="I522" s="73" t="s">
        <v>3013</v>
      </c>
      <c r="J522" s="50" t="s">
        <v>4</v>
      </c>
      <c r="K522" s="38">
        <v>1</v>
      </c>
      <c r="L522" s="55">
        <v>45497</v>
      </c>
      <c r="M522" s="52">
        <v>3.32</v>
      </c>
      <c r="N522" s="52">
        <v>5.31</v>
      </c>
      <c r="O522" s="50" t="s">
        <v>2637</v>
      </c>
      <c r="P522" s="52">
        <v>0.55000000000000004</v>
      </c>
      <c r="Q522" s="50">
        <v>2024</v>
      </c>
      <c r="R522" s="52"/>
      <c r="S522" s="50"/>
      <c r="T522" s="52">
        <v>29.56</v>
      </c>
      <c r="U522" s="52">
        <v>29.56</v>
      </c>
      <c r="V522" s="50"/>
      <c r="W522" s="52"/>
      <c r="X522" s="50"/>
      <c r="Y522" s="52"/>
      <c r="Z522" s="50"/>
      <c r="AA522" s="50"/>
      <c r="AB522" s="50"/>
      <c r="AC522" s="50"/>
      <c r="AD522" s="50"/>
      <c r="AE522" s="50"/>
    </row>
    <row r="523" spans="1:31" s="5" customFormat="1" ht="34.5" customHeight="1" x14ac:dyDescent="0.25">
      <c r="A523" s="26">
        <v>104</v>
      </c>
      <c r="B523" s="50">
        <v>2024</v>
      </c>
      <c r="C523" s="50" t="s">
        <v>3021</v>
      </c>
      <c r="D523" s="50" t="s">
        <v>3022</v>
      </c>
      <c r="E523" s="50" t="s">
        <v>3023</v>
      </c>
      <c r="F523" s="50" t="s">
        <v>1487</v>
      </c>
      <c r="G523" s="50"/>
      <c r="H523" s="52">
        <v>54.89</v>
      </c>
      <c r="I523" s="73" t="s">
        <v>3031</v>
      </c>
      <c r="J523" s="50" t="s">
        <v>4</v>
      </c>
      <c r="K523" s="38">
        <v>1</v>
      </c>
      <c r="L523" s="55">
        <v>45341</v>
      </c>
      <c r="M523" s="52"/>
      <c r="N523" s="52"/>
      <c r="O523" s="50"/>
      <c r="P523" s="52">
        <v>0.34</v>
      </c>
      <c r="Q523" s="50">
        <v>2024</v>
      </c>
      <c r="R523" s="52">
        <v>9.17</v>
      </c>
      <c r="S523" s="50">
        <v>2024</v>
      </c>
      <c r="T523" s="52">
        <v>0.5</v>
      </c>
      <c r="U523" s="52">
        <v>19.7</v>
      </c>
      <c r="V523" s="50"/>
      <c r="W523" s="52"/>
      <c r="X523" s="50"/>
      <c r="Y523" s="52">
        <v>19.2</v>
      </c>
      <c r="Z523" s="50">
        <v>2024</v>
      </c>
      <c r="AA523" s="50"/>
      <c r="AB523" s="50"/>
      <c r="AC523" s="50"/>
      <c r="AD523" s="50"/>
      <c r="AE523" s="50"/>
    </row>
    <row r="524" spans="1:31" s="5" customFormat="1" ht="34.5" customHeight="1" x14ac:dyDescent="0.25">
      <c r="A524" s="26">
        <v>105</v>
      </c>
      <c r="B524" s="50">
        <v>2024</v>
      </c>
      <c r="C524" s="50" t="s">
        <v>3024</v>
      </c>
      <c r="D524" s="50" t="s">
        <v>3025</v>
      </c>
      <c r="E524" s="50" t="s">
        <v>3026</v>
      </c>
      <c r="F524" s="50" t="s">
        <v>1487</v>
      </c>
      <c r="G524" s="50" t="s">
        <v>538</v>
      </c>
      <c r="H524" s="52">
        <v>70.13</v>
      </c>
      <c r="I524" s="73" t="s">
        <v>3032</v>
      </c>
      <c r="J524" s="50" t="s">
        <v>4</v>
      </c>
      <c r="K524" s="38">
        <v>1</v>
      </c>
      <c r="L524" s="55">
        <v>45455</v>
      </c>
      <c r="M524" s="52"/>
      <c r="N524" s="52"/>
      <c r="O524" s="50"/>
      <c r="P524" s="52">
        <v>0.84</v>
      </c>
      <c r="Q524" s="50">
        <v>2024</v>
      </c>
      <c r="R524" s="52">
        <v>1.1100000000000001</v>
      </c>
      <c r="S524" s="50">
        <v>2024</v>
      </c>
      <c r="T524" s="52"/>
      <c r="U524" s="52">
        <v>17.29</v>
      </c>
      <c r="V524" s="50"/>
      <c r="W524" s="52"/>
      <c r="X524" s="50"/>
      <c r="Y524" s="52">
        <v>17.29</v>
      </c>
      <c r="Z524" s="50">
        <v>2024</v>
      </c>
      <c r="AA524" s="50"/>
      <c r="AB524" s="50"/>
      <c r="AC524" s="50"/>
      <c r="AD524" s="50"/>
      <c r="AE524" s="50"/>
    </row>
    <row r="525" spans="1:31" s="5" customFormat="1" ht="34.5" customHeight="1" x14ac:dyDescent="0.25">
      <c r="A525" s="26">
        <v>106</v>
      </c>
      <c r="B525" s="50">
        <v>2024</v>
      </c>
      <c r="C525" s="50" t="s">
        <v>3021</v>
      </c>
      <c r="D525" s="50" t="s">
        <v>3022</v>
      </c>
      <c r="E525" s="50" t="s">
        <v>3027</v>
      </c>
      <c r="F525" s="50" t="s">
        <v>1487</v>
      </c>
      <c r="G525" s="50" t="s">
        <v>538</v>
      </c>
      <c r="H525" s="52">
        <v>27.64</v>
      </c>
      <c r="I525" s="73" t="s">
        <v>3036</v>
      </c>
      <c r="J525" s="50" t="s">
        <v>4</v>
      </c>
      <c r="K525" s="38">
        <v>1</v>
      </c>
      <c r="L525" s="55">
        <v>45330</v>
      </c>
      <c r="M525" s="52"/>
      <c r="N525" s="52">
        <v>1.26</v>
      </c>
      <c r="O525" s="50">
        <v>2024</v>
      </c>
      <c r="P525" s="52">
        <v>0.31</v>
      </c>
      <c r="Q525" s="50">
        <v>2024</v>
      </c>
      <c r="R525" s="52"/>
      <c r="S525" s="50"/>
      <c r="T525" s="52"/>
      <c r="U525" s="52">
        <v>8.7200000000000006</v>
      </c>
      <c r="V525" s="50"/>
      <c r="W525" s="52"/>
      <c r="X525" s="50"/>
      <c r="Y525" s="52">
        <v>8.7200000000000006</v>
      </c>
      <c r="Z525" s="50">
        <v>2024</v>
      </c>
      <c r="AA525" s="50"/>
      <c r="AB525" s="50"/>
      <c r="AC525" s="50"/>
      <c r="AD525" s="50"/>
      <c r="AE525" s="50"/>
    </row>
    <row r="526" spans="1:31" s="5" customFormat="1" ht="34.5" customHeight="1" x14ac:dyDescent="0.25">
      <c r="A526" s="26">
        <v>107</v>
      </c>
      <c r="B526" s="50">
        <v>2024</v>
      </c>
      <c r="C526" s="50" t="s">
        <v>3021</v>
      </c>
      <c r="D526" s="50" t="s">
        <v>3022</v>
      </c>
      <c r="E526" s="50" t="s">
        <v>3028</v>
      </c>
      <c r="F526" s="50" t="s">
        <v>1487</v>
      </c>
      <c r="G526" s="50" t="s">
        <v>538</v>
      </c>
      <c r="H526" s="52">
        <v>59.91</v>
      </c>
      <c r="I526" s="73" t="s">
        <v>3033</v>
      </c>
      <c r="J526" s="50" t="s">
        <v>4</v>
      </c>
      <c r="K526" s="38">
        <v>1</v>
      </c>
      <c r="L526" s="55">
        <v>45330</v>
      </c>
      <c r="M526" s="52"/>
      <c r="N526" s="52"/>
      <c r="O526" s="50"/>
      <c r="P526" s="52">
        <v>0.3</v>
      </c>
      <c r="Q526" s="50">
        <v>2024</v>
      </c>
      <c r="R526" s="52">
        <v>1.95</v>
      </c>
      <c r="S526" s="50">
        <v>2024</v>
      </c>
      <c r="T526" s="52"/>
      <c r="U526" s="52">
        <v>42.05</v>
      </c>
      <c r="V526" s="50"/>
      <c r="W526" s="52"/>
      <c r="X526" s="50"/>
      <c r="Y526" s="52">
        <v>42.05</v>
      </c>
      <c r="Z526" s="50">
        <v>2024</v>
      </c>
      <c r="AA526" s="50"/>
      <c r="AB526" s="50"/>
      <c r="AC526" s="50"/>
      <c r="AD526" s="50"/>
      <c r="AE526" s="50"/>
    </row>
    <row r="527" spans="1:31" s="5" customFormat="1" ht="34.5" customHeight="1" x14ac:dyDescent="0.25">
      <c r="A527" s="26">
        <v>108</v>
      </c>
      <c r="B527" s="50">
        <v>2024</v>
      </c>
      <c r="C527" s="50" t="s">
        <v>3021</v>
      </c>
      <c r="D527" s="50" t="s">
        <v>3022</v>
      </c>
      <c r="E527" s="50" t="s">
        <v>3029</v>
      </c>
      <c r="F527" s="50" t="s">
        <v>1487</v>
      </c>
      <c r="G527" s="50" t="s">
        <v>538</v>
      </c>
      <c r="H527" s="52">
        <v>64.86</v>
      </c>
      <c r="I527" s="73" t="s">
        <v>3034</v>
      </c>
      <c r="J527" s="50" t="s">
        <v>4</v>
      </c>
      <c r="K527" s="38">
        <v>1</v>
      </c>
      <c r="L527" s="55">
        <v>45330</v>
      </c>
      <c r="M527" s="52"/>
      <c r="N527" s="52">
        <v>2.9</v>
      </c>
      <c r="O527" s="50">
        <v>2024</v>
      </c>
      <c r="P527" s="52">
        <v>0.39</v>
      </c>
      <c r="Q527" s="50">
        <v>2024</v>
      </c>
      <c r="R527" s="52">
        <v>2.85</v>
      </c>
      <c r="S527" s="50">
        <v>2024</v>
      </c>
      <c r="T527" s="52"/>
      <c r="U527" s="52">
        <v>19.89</v>
      </c>
      <c r="V527" s="50"/>
      <c r="W527" s="52"/>
      <c r="X527" s="50"/>
      <c r="Y527" s="52">
        <v>19.89</v>
      </c>
      <c r="Z527" s="50">
        <v>2024</v>
      </c>
      <c r="AA527" s="50"/>
      <c r="AB527" s="50"/>
      <c r="AC527" s="50"/>
      <c r="AD527" s="50"/>
      <c r="AE527" s="50"/>
    </row>
    <row r="528" spans="1:31" s="5" customFormat="1" ht="34.5" customHeight="1" x14ac:dyDescent="0.25">
      <c r="A528" s="26">
        <v>109</v>
      </c>
      <c r="B528" s="50">
        <v>2024</v>
      </c>
      <c r="C528" s="50" t="s">
        <v>3021</v>
      </c>
      <c r="D528" s="50" t="s">
        <v>3022</v>
      </c>
      <c r="E528" s="50" t="s">
        <v>3030</v>
      </c>
      <c r="F528" s="50" t="s">
        <v>1487</v>
      </c>
      <c r="G528" s="50" t="s">
        <v>538</v>
      </c>
      <c r="H528" s="52">
        <v>35.18</v>
      </c>
      <c r="I528" s="73" t="s">
        <v>3035</v>
      </c>
      <c r="J528" s="50" t="s">
        <v>4</v>
      </c>
      <c r="K528" s="38">
        <v>1</v>
      </c>
      <c r="L528" s="55">
        <v>45329</v>
      </c>
      <c r="M528" s="52">
        <v>1.24</v>
      </c>
      <c r="N528" s="52"/>
      <c r="O528" s="50"/>
      <c r="P528" s="52"/>
      <c r="Q528" s="50"/>
      <c r="R528" s="52"/>
      <c r="S528" s="50"/>
      <c r="T528" s="52">
        <v>17.5</v>
      </c>
      <c r="U528" s="52">
        <v>18.37</v>
      </c>
      <c r="V528" s="50"/>
      <c r="W528" s="52"/>
      <c r="X528" s="50"/>
      <c r="Y528" s="52">
        <v>0.87</v>
      </c>
      <c r="Z528" s="50">
        <v>2024</v>
      </c>
      <c r="AA528" s="50"/>
      <c r="AB528" s="50"/>
      <c r="AC528" s="50"/>
      <c r="AD528" s="50"/>
      <c r="AE528" s="50"/>
    </row>
    <row r="529" spans="1:31" s="5" customFormat="1" ht="34.5" customHeight="1" x14ac:dyDescent="0.25">
      <c r="A529" s="26">
        <v>110</v>
      </c>
      <c r="B529" s="50">
        <v>2024</v>
      </c>
      <c r="C529" s="50" t="s">
        <v>3041</v>
      </c>
      <c r="D529" s="50" t="s">
        <v>3042</v>
      </c>
      <c r="E529" s="50" t="s">
        <v>1090</v>
      </c>
      <c r="F529" s="50" t="s">
        <v>350</v>
      </c>
      <c r="G529" s="50" t="s">
        <v>2651</v>
      </c>
      <c r="H529" s="52">
        <v>21.75</v>
      </c>
      <c r="I529" s="73" t="s">
        <v>3040</v>
      </c>
      <c r="J529" s="50" t="s">
        <v>4</v>
      </c>
      <c r="K529" s="38">
        <v>1</v>
      </c>
      <c r="L529" s="55">
        <v>45497</v>
      </c>
      <c r="M529" s="52">
        <v>1.75</v>
      </c>
      <c r="N529" s="52"/>
      <c r="O529" s="50"/>
      <c r="P529" s="52"/>
      <c r="Q529" s="50"/>
      <c r="R529" s="52"/>
      <c r="S529" s="50"/>
      <c r="T529" s="52">
        <v>3.16</v>
      </c>
      <c r="U529" s="52">
        <v>3.16</v>
      </c>
      <c r="V529" s="50"/>
      <c r="W529" s="52"/>
      <c r="X529" s="50"/>
      <c r="Y529" s="52"/>
      <c r="Z529" s="50"/>
      <c r="AA529" s="50"/>
      <c r="AB529" s="50"/>
      <c r="AC529" s="50"/>
      <c r="AD529" s="50"/>
      <c r="AE529" s="50"/>
    </row>
    <row r="530" spans="1:31" s="5" customFormat="1" ht="34.5" customHeight="1" x14ac:dyDescent="0.25">
      <c r="A530" s="26">
        <v>111</v>
      </c>
      <c r="B530" s="50">
        <v>2024</v>
      </c>
      <c r="C530" s="50" t="s">
        <v>3043</v>
      </c>
      <c r="D530" s="50" t="s">
        <v>3044</v>
      </c>
      <c r="E530" s="50" t="s">
        <v>102</v>
      </c>
      <c r="F530" s="50" t="s">
        <v>276</v>
      </c>
      <c r="G530" s="50"/>
      <c r="H530" s="52">
        <v>100.86</v>
      </c>
      <c r="I530" s="73" t="s">
        <v>3051</v>
      </c>
      <c r="J530" s="50" t="s">
        <v>4</v>
      </c>
      <c r="K530" s="38">
        <v>1</v>
      </c>
      <c r="L530" s="55">
        <v>45498</v>
      </c>
      <c r="M530" s="52">
        <v>4.34</v>
      </c>
      <c r="N530" s="52"/>
      <c r="O530" s="50"/>
      <c r="P530" s="52"/>
      <c r="Q530" s="50"/>
      <c r="R530" s="52"/>
      <c r="S530" s="50"/>
      <c r="T530" s="52">
        <v>63.81</v>
      </c>
      <c r="U530" s="52">
        <v>80.709999999999994</v>
      </c>
      <c r="V530" s="50"/>
      <c r="W530" s="52"/>
      <c r="X530" s="50"/>
      <c r="Y530" s="52">
        <v>16.899999999999999</v>
      </c>
      <c r="Z530" s="50">
        <v>2024</v>
      </c>
      <c r="AA530" s="50"/>
      <c r="AB530" s="50"/>
      <c r="AC530" s="50" t="s">
        <v>3045</v>
      </c>
      <c r="AD530" s="50" t="s">
        <v>3046</v>
      </c>
      <c r="AE530" s="50" t="s">
        <v>3047</v>
      </c>
    </row>
    <row r="531" spans="1:31" s="5" customFormat="1" ht="34.5" customHeight="1" x14ac:dyDescent="0.25">
      <c r="A531" s="26">
        <v>112</v>
      </c>
      <c r="B531" s="50">
        <v>2024</v>
      </c>
      <c r="C531" s="50" t="s">
        <v>3050</v>
      </c>
      <c r="D531" s="50" t="s">
        <v>3049</v>
      </c>
      <c r="E531" s="50" t="s">
        <v>3048</v>
      </c>
      <c r="F531" s="50" t="s">
        <v>55</v>
      </c>
      <c r="G531" s="50" t="s">
        <v>538</v>
      </c>
      <c r="H531" s="52">
        <v>79.010000000000005</v>
      </c>
      <c r="I531" s="73" t="s">
        <v>3052</v>
      </c>
      <c r="J531" s="50" t="s">
        <v>4</v>
      </c>
      <c r="K531" s="38">
        <v>1</v>
      </c>
      <c r="L531" s="55">
        <v>45497</v>
      </c>
      <c r="M531" s="52">
        <v>5.33</v>
      </c>
      <c r="N531" s="52"/>
      <c r="O531" s="50"/>
      <c r="P531" s="52">
        <v>1.96</v>
      </c>
      <c r="Q531" s="50" t="s">
        <v>2507</v>
      </c>
      <c r="R531" s="52">
        <v>0.63</v>
      </c>
      <c r="S531" s="50">
        <v>2024</v>
      </c>
      <c r="T531" s="52">
        <v>5.56</v>
      </c>
      <c r="U531" s="52">
        <v>6.39</v>
      </c>
      <c r="V531" s="50"/>
      <c r="W531" s="52"/>
      <c r="X531" s="50"/>
      <c r="Y531" s="52">
        <v>0.83</v>
      </c>
      <c r="Z531" s="50">
        <v>2024</v>
      </c>
      <c r="AA531" s="50"/>
      <c r="AB531" s="50"/>
      <c r="AC531" s="50" t="s">
        <v>617</v>
      </c>
      <c r="AD531" s="50" t="s">
        <v>618</v>
      </c>
      <c r="AE531" s="50" t="s">
        <v>619</v>
      </c>
    </row>
    <row r="532" spans="1:31" s="5" customFormat="1" ht="34.5" customHeight="1" x14ac:dyDescent="0.25">
      <c r="A532" s="26">
        <v>113</v>
      </c>
      <c r="B532" s="50">
        <v>2024</v>
      </c>
      <c r="C532" s="50" t="s">
        <v>3053</v>
      </c>
      <c r="D532" s="50" t="s">
        <v>3054</v>
      </c>
      <c r="E532" s="50" t="s">
        <v>415</v>
      </c>
      <c r="F532" s="50" t="s">
        <v>150</v>
      </c>
      <c r="G532" s="50"/>
      <c r="H532" s="52">
        <v>6693.89</v>
      </c>
      <c r="I532" s="73" t="s">
        <v>3055</v>
      </c>
      <c r="J532" s="26" t="s">
        <v>64</v>
      </c>
      <c r="K532" s="27" t="s">
        <v>999</v>
      </c>
      <c r="L532" s="55">
        <v>45513</v>
      </c>
      <c r="M532" s="52">
        <v>422.25</v>
      </c>
      <c r="N532" s="52">
        <v>22.63</v>
      </c>
      <c r="O532" s="50" t="s">
        <v>2365</v>
      </c>
      <c r="P532" s="52">
        <v>31.4</v>
      </c>
      <c r="Q532" s="50" t="s">
        <v>2365</v>
      </c>
      <c r="R532" s="52"/>
      <c r="S532" s="50"/>
      <c r="T532" s="52">
        <v>4174.75</v>
      </c>
      <c r="U532" s="52">
        <v>4174.75</v>
      </c>
      <c r="V532" s="50"/>
      <c r="W532" s="52"/>
      <c r="X532" s="50"/>
      <c r="Y532" s="52"/>
      <c r="Z532" s="50"/>
      <c r="AA532" s="50"/>
      <c r="AB532" s="50"/>
      <c r="AC532" s="50"/>
      <c r="AD532" s="50"/>
      <c r="AE532" s="50"/>
    </row>
    <row r="533" spans="1:31" s="5" customFormat="1" ht="34.5" customHeight="1" x14ac:dyDescent="0.25">
      <c r="A533" s="26">
        <v>114</v>
      </c>
      <c r="B533" s="50">
        <v>2024</v>
      </c>
      <c r="C533" s="50" t="s">
        <v>3057</v>
      </c>
      <c r="D533" s="50" t="s">
        <v>3058</v>
      </c>
      <c r="E533" s="50" t="s">
        <v>3056</v>
      </c>
      <c r="F533" s="50" t="s">
        <v>1487</v>
      </c>
      <c r="G533" s="50"/>
      <c r="H533" s="52">
        <v>149.99</v>
      </c>
      <c r="I533" s="73" t="s">
        <v>3059</v>
      </c>
      <c r="J533" s="50" t="s">
        <v>4</v>
      </c>
      <c r="K533" s="38">
        <v>1</v>
      </c>
      <c r="L533" s="55">
        <v>45499</v>
      </c>
      <c r="M533" s="52"/>
      <c r="N533" s="52"/>
      <c r="O533" s="50"/>
      <c r="P533" s="52">
        <v>3.55</v>
      </c>
      <c r="Q533" s="50" t="s">
        <v>2901</v>
      </c>
      <c r="R533" s="52">
        <v>1.7</v>
      </c>
      <c r="S533" s="50">
        <v>2024</v>
      </c>
      <c r="T533" s="52">
        <v>13.37</v>
      </c>
      <c r="U533" s="52">
        <v>37.14</v>
      </c>
      <c r="V533" s="50"/>
      <c r="W533" s="52"/>
      <c r="X533" s="50"/>
      <c r="Y533" s="52">
        <v>23.74</v>
      </c>
      <c r="Z533" s="50">
        <v>2024</v>
      </c>
      <c r="AA533" s="50"/>
      <c r="AB533" s="50"/>
      <c r="AC533" s="50"/>
      <c r="AD533" s="50"/>
      <c r="AE533" s="50"/>
    </row>
    <row r="534" spans="1:31" s="5" customFormat="1" ht="34.5" customHeight="1" x14ac:dyDescent="0.25">
      <c r="A534" s="26">
        <v>115</v>
      </c>
      <c r="B534" s="50">
        <v>2024</v>
      </c>
      <c r="C534" s="50" t="s">
        <v>3061</v>
      </c>
      <c r="D534" s="50" t="s">
        <v>3062</v>
      </c>
      <c r="E534" s="50" t="s">
        <v>3060</v>
      </c>
      <c r="F534" s="50" t="s">
        <v>133</v>
      </c>
      <c r="G534" s="50" t="s">
        <v>2762</v>
      </c>
      <c r="H534" s="52">
        <v>30.27</v>
      </c>
      <c r="I534" s="73" t="s">
        <v>3063</v>
      </c>
      <c r="J534" s="50" t="s">
        <v>4</v>
      </c>
      <c r="K534" s="38">
        <v>1</v>
      </c>
      <c r="L534" s="55">
        <v>45504</v>
      </c>
      <c r="M534" s="52">
        <v>4.92</v>
      </c>
      <c r="N534" s="52">
        <v>2.0099999999999998</v>
      </c>
      <c r="O534" s="50" t="s">
        <v>2507</v>
      </c>
      <c r="P534" s="52">
        <v>0.22</v>
      </c>
      <c r="Q534" s="50">
        <v>2024</v>
      </c>
      <c r="R534" s="52">
        <v>0.87</v>
      </c>
      <c r="S534" s="50">
        <v>2024</v>
      </c>
      <c r="T534" s="52">
        <v>11.31</v>
      </c>
      <c r="U534" s="52">
        <v>21.22</v>
      </c>
      <c r="V534" s="50"/>
      <c r="W534" s="52"/>
      <c r="X534" s="50"/>
      <c r="Y534" s="52">
        <v>9.91</v>
      </c>
      <c r="Z534" s="50">
        <v>2024</v>
      </c>
      <c r="AA534" s="50"/>
      <c r="AB534" s="50"/>
      <c r="AC534" s="50"/>
      <c r="AD534" s="50"/>
      <c r="AE534" s="50"/>
    </row>
    <row r="535" spans="1:31" s="5" customFormat="1" ht="34.5" customHeight="1" x14ac:dyDescent="0.25">
      <c r="A535" s="26">
        <v>116</v>
      </c>
      <c r="B535" s="50">
        <v>2024</v>
      </c>
      <c r="C535" s="50" t="s">
        <v>3064</v>
      </c>
      <c r="D535" s="50" t="s">
        <v>3065</v>
      </c>
      <c r="E535" s="50" t="s">
        <v>667</v>
      </c>
      <c r="F535" s="50" t="s">
        <v>724</v>
      </c>
      <c r="G535" s="50" t="s">
        <v>2571</v>
      </c>
      <c r="H535" s="52">
        <v>72.680000000000007</v>
      </c>
      <c r="I535" s="73" t="s">
        <v>3066</v>
      </c>
      <c r="J535" s="50" t="s">
        <v>4</v>
      </c>
      <c r="K535" s="38">
        <v>1</v>
      </c>
      <c r="L535" s="55">
        <v>45351</v>
      </c>
      <c r="M535" s="52">
        <v>3.15</v>
      </c>
      <c r="N535" s="52">
        <v>2.16</v>
      </c>
      <c r="O535" s="50">
        <v>2024</v>
      </c>
      <c r="P535" s="52">
        <v>0.15</v>
      </c>
      <c r="Q535" s="50">
        <v>2024</v>
      </c>
      <c r="R535" s="52">
        <v>0.34</v>
      </c>
      <c r="S535" s="50">
        <v>2024</v>
      </c>
      <c r="T535" s="52">
        <v>9.73</v>
      </c>
      <c r="U535" s="52">
        <v>12.77</v>
      </c>
      <c r="V535" s="50"/>
      <c r="W535" s="52"/>
      <c r="X535" s="50"/>
      <c r="Y535" s="52">
        <v>3.04</v>
      </c>
      <c r="Z535" s="50">
        <v>2024</v>
      </c>
      <c r="AA535" s="50"/>
      <c r="AB535" s="50"/>
      <c r="AC535" s="50"/>
      <c r="AD535" s="50"/>
      <c r="AE535" s="50"/>
    </row>
    <row r="536" spans="1:31" s="5" customFormat="1" ht="34.5" customHeight="1" x14ac:dyDescent="0.25">
      <c r="A536" s="26">
        <v>117</v>
      </c>
      <c r="B536" s="50">
        <v>2024</v>
      </c>
      <c r="C536" s="50" t="s">
        <v>3067</v>
      </c>
      <c r="D536" s="50" t="s">
        <v>3068</v>
      </c>
      <c r="E536" s="50" t="s">
        <v>3357</v>
      </c>
      <c r="F536" s="50" t="s">
        <v>85</v>
      </c>
      <c r="G536" s="50"/>
      <c r="H536" s="52">
        <v>93.91</v>
      </c>
      <c r="I536" s="73" t="s">
        <v>3069</v>
      </c>
      <c r="J536" s="50" t="s">
        <v>4</v>
      </c>
      <c r="K536" s="38">
        <v>1</v>
      </c>
      <c r="L536" s="55">
        <v>45509</v>
      </c>
      <c r="M536" s="52"/>
      <c r="N536" s="52"/>
      <c r="O536" s="50"/>
      <c r="P536" s="52"/>
      <c r="Q536" s="50"/>
      <c r="R536" s="52"/>
      <c r="S536" s="50"/>
      <c r="T536" s="52">
        <v>90.48</v>
      </c>
      <c r="U536" s="52">
        <v>74.75</v>
      </c>
      <c r="V536" s="50"/>
      <c r="W536" s="52"/>
      <c r="X536" s="50"/>
      <c r="Y536" s="52"/>
      <c r="Z536" s="50"/>
      <c r="AA536" s="50"/>
      <c r="AB536" s="50"/>
      <c r="AC536" s="50"/>
      <c r="AD536" s="50"/>
      <c r="AE536" s="50"/>
    </row>
    <row r="537" spans="1:31" s="5" customFormat="1" ht="34.5" customHeight="1" x14ac:dyDescent="0.25">
      <c r="A537" s="26">
        <v>118</v>
      </c>
      <c r="B537" s="50">
        <v>2024</v>
      </c>
      <c r="C537" s="50" t="s">
        <v>3070</v>
      </c>
      <c r="D537" s="50" t="s">
        <v>3071</v>
      </c>
      <c r="E537" s="50" t="s">
        <v>2217</v>
      </c>
      <c r="F537" s="50" t="s">
        <v>63</v>
      </c>
      <c r="G537" s="50"/>
      <c r="H537" s="52">
        <v>52.18</v>
      </c>
      <c r="I537" s="73" t="s">
        <v>3072</v>
      </c>
      <c r="J537" s="50" t="s">
        <v>4</v>
      </c>
      <c r="K537" s="38">
        <v>1</v>
      </c>
      <c r="L537" s="55">
        <v>45407</v>
      </c>
      <c r="M537" s="52"/>
      <c r="N537" s="52"/>
      <c r="O537" s="50"/>
      <c r="P537" s="52"/>
      <c r="Q537" s="50"/>
      <c r="R537" s="52"/>
      <c r="S537" s="50"/>
      <c r="T537" s="52">
        <v>36.6</v>
      </c>
      <c r="U537" s="52">
        <v>41.74</v>
      </c>
      <c r="V537" s="50"/>
      <c r="W537" s="52"/>
      <c r="X537" s="50"/>
      <c r="Y537" s="52">
        <v>5.16</v>
      </c>
      <c r="Z537" s="50">
        <v>2024</v>
      </c>
      <c r="AA537" s="50"/>
      <c r="AB537" s="50"/>
      <c r="AC537" s="50" t="s">
        <v>3073</v>
      </c>
      <c r="AD537" s="50" t="s">
        <v>3074</v>
      </c>
      <c r="AE537" s="50" t="s">
        <v>3075</v>
      </c>
    </row>
    <row r="538" spans="1:31" s="5" customFormat="1" ht="34.5" customHeight="1" x14ac:dyDescent="0.25">
      <c r="A538" s="26">
        <v>119</v>
      </c>
      <c r="B538" s="50">
        <v>2024</v>
      </c>
      <c r="C538" s="50" t="s">
        <v>3209</v>
      </c>
      <c r="D538" s="50" t="s">
        <v>3076</v>
      </c>
      <c r="E538" s="50" t="s">
        <v>3077</v>
      </c>
      <c r="F538" s="50" t="s">
        <v>2</v>
      </c>
      <c r="G538" s="50" t="s">
        <v>538</v>
      </c>
      <c r="H538" s="52">
        <v>61.77</v>
      </c>
      <c r="I538" s="73" t="s">
        <v>3078</v>
      </c>
      <c r="J538" s="50" t="s">
        <v>4</v>
      </c>
      <c r="K538" s="38">
        <v>1</v>
      </c>
      <c r="L538" s="55">
        <v>45428</v>
      </c>
      <c r="M538" s="52">
        <v>0.74</v>
      </c>
      <c r="N538" s="52">
        <v>1.69</v>
      </c>
      <c r="O538" s="50" t="s">
        <v>2507</v>
      </c>
      <c r="P538" s="52">
        <v>0.89</v>
      </c>
      <c r="Q538" s="50" t="s">
        <v>2413</v>
      </c>
      <c r="R538" s="52"/>
      <c r="S538" s="50"/>
      <c r="T538" s="52">
        <v>23.81</v>
      </c>
      <c r="U538" s="52">
        <v>28.24</v>
      </c>
      <c r="V538" s="50"/>
      <c r="W538" s="52"/>
      <c r="X538" s="50"/>
      <c r="Y538" s="52">
        <v>4.43</v>
      </c>
      <c r="Z538" s="50">
        <v>2024</v>
      </c>
      <c r="AA538" s="50"/>
      <c r="AB538" s="50"/>
      <c r="AC538" s="50"/>
      <c r="AD538" s="50"/>
      <c r="AE538" s="50"/>
    </row>
    <row r="539" spans="1:31" s="5" customFormat="1" ht="34.5" customHeight="1" x14ac:dyDescent="0.25">
      <c r="A539" s="26">
        <v>120</v>
      </c>
      <c r="B539" s="50">
        <v>2024</v>
      </c>
      <c r="C539" s="50" t="s">
        <v>3209</v>
      </c>
      <c r="D539" s="50" t="s">
        <v>3076</v>
      </c>
      <c r="E539" s="50" t="s">
        <v>3079</v>
      </c>
      <c r="F539" s="50" t="s">
        <v>2</v>
      </c>
      <c r="G539" s="50" t="s">
        <v>538</v>
      </c>
      <c r="H539" s="52">
        <v>116.8</v>
      </c>
      <c r="I539" s="73" t="s">
        <v>3080</v>
      </c>
      <c r="J539" s="50" t="s">
        <v>4</v>
      </c>
      <c r="K539" s="38">
        <v>1</v>
      </c>
      <c r="L539" s="55">
        <v>45437</v>
      </c>
      <c r="M539" s="52"/>
      <c r="N539" s="52">
        <v>4.2</v>
      </c>
      <c r="O539" s="50" t="s">
        <v>2951</v>
      </c>
      <c r="P539" s="52">
        <v>2.1</v>
      </c>
      <c r="Q539" s="50" t="s">
        <v>2951</v>
      </c>
      <c r="R539" s="52">
        <v>0.61</v>
      </c>
      <c r="S539" s="50">
        <v>2024</v>
      </c>
      <c r="T539" s="52">
        <v>23.83</v>
      </c>
      <c r="U539" s="52">
        <v>24.93</v>
      </c>
      <c r="V539" s="50"/>
      <c r="W539" s="52"/>
      <c r="X539" s="50"/>
      <c r="Y539" s="52">
        <v>0.97</v>
      </c>
      <c r="Z539" s="50">
        <v>2024</v>
      </c>
      <c r="AA539" s="50"/>
      <c r="AB539" s="50"/>
      <c r="AC539" s="50"/>
      <c r="AD539" s="50"/>
      <c r="AE539" s="50"/>
    </row>
    <row r="540" spans="1:31" s="5" customFormat="1" ht="34.5" customHeight="1" x14ac:dyDescent="0.25">
      <c r="A540" s="26">
        <v>121</v>
      </c>
      <c r="B540" s="50">
        <v>2024</v>
      </c>
      <c r="C540" s="50" t="s">
        <v>3210</v>
      </c>
      <c r="D540" s="50" t="s">
        <v>3076</v>
      </c>
      <c r="E540" s="50" t="s">
        <v>3081</v>
      </c>
      <c r="F540" s="50" t="s">
        <v>2</v>
      </c>
      <c r="G540" s="50"/>
      <c r="H540" s="52">
        <v>272.85000000000002</v>
      </c>
      <c r="I540" s="73" t="s">
        <v>3082</v>
      </c>
      <c r="J540" s="50" t="s">
        <v>4</v>
      </c>
      <c r="K540" s="38">
        <v>1</v>
      </c>
      <c r="L540" s="55">
        <v>45489</v>
      </c>
      <c r="M540" s="52">
        <v>19.98</v>
      </c>
      <c r="N540" s="52">
        <v>8</v>
      </c>
      <c r="O540" s="50" t="s">
        <v>3083</v>
      </c>
      <c r="P540" s="52">
        <v>6.65</v>
      </c>
      <c r="Q540" s="50" t="s">
        <v>2365</v>
      </c>
      <c r="R540" s="52">
        <v>1.02</v>
      </c>
      <c r="S540" s="50">
        <v>2024</v>
      </c>
      <c r="T540" s="52">
        <v>100.22</v>
      </c>
      <c r="U540" s="52">
        <v>130.91999999999999</v>
      </c>
      <c r="V540" s="50"/>
      <c r="W540" s="52"/>
      <c r="X540" s="50"/>
      <c r="Y540" s="52">
        <v>30.69</v>
      </c>
      <c r="Z540" s="50">
        <v>2024</v>
      </c>
      <c r="AA540" s="50"/>
      <c r="AB540" s="50"/>
      <c r="AC540" s="50"/>
      <c r="AD540" s="50"/>
      <c r="AE540" s="50"/>
    </row>
    <row r="541" spans="1:31" s="5" customFormat="1" ht="34.5" customHeight="1" x14ac:dyDescent="0.25">
      <c r="A541" s="26">
        <v>122</v>
      </c>
      <c r="B541" s="50">
        <v>2024</v>
      </c>
      <c r="C541" s="50" t="s">
        <v>3211</v>
      </c>
      <c r="D541" s="50" t="s">
        <v>3084</v>
      </c>
      <c r="E541" s="50" t="s">
        <v>3085</v>
      </c>
      <c r="F541" s="50" t="s">
        <v>133</v>
      </c>
      <c r="G541" s="50" t="s">
        <v>1920</v>
      </c>
      <c r="H541" s="52">
        <v>75.34</v>
      </c>
      <c r="I541" s="73" t="s">
        <v>3086</v>
      </c>
      <c r="J541" s="50" t="s">
        <v>4</v>
      </c>
      <c r="K541" s="38">
        <v>1</v>
      </c>
      <c r="L541" s="55">
        <v>45527</v>
      </c>
      <c r="M541" s="52"/>
      <c r="N541" s="52"/>
      <c r="O541" s="50"/>
      <c r="P541" s="52">
        <v>0.27</v>
      </c>
      <c r="Q541" s="50">
        <v>2024</v>
      </c>
      <c r="R541" s="52">
        <v>3.43</v>
      </c>
      <c r="S541" s="50">
        <v>2024</v>
      </c>
      <c r="T541" s="52">
        <v>6.83</v>
      </c>
      <c r="U541" s="52">
        <v>60.27</v>
      </c>
      <c r="V541" s="50"/>
      <c r="W541" s="52">
        <v>11.24</v>
      </c>
      <c r="X541" s="50" t="s">
        <v>2589</v>
      </c>
      <c r="Y541" s="52">
        <v>42.2</v>
      </c>
      <c r="Z541" s="50">
        <v>2024</v>
      </c>
      <c r="AA541" s="50"/>
      <c r="AB541" s="50"/>
      <c r="AC541" s="50" t="s">
        <v>3087</v>
      </c>
      <c r="AD541" s="50" t="s">
        <v>3088</v>
      </c>
      <c r="AE541" s="50" t="s">
        <v>3089</v>
      </c>
    </row>
    <row r="542" spans="1:31" s="5" customFormat="1" ht="34.5" customHeight="1" x14ac:dyDescent="0.25">
      <c r="A542" s="26">
        <v>123</v>
      </c>
      <c r="B542" s="50">
        <v>2024</v>
      </c>
      <c r="C542" s="50" t="s">
        <v>3090</v>
      </c>
      <c r="D542" s="50" t="s">
        <v>3091</v>
      </c>
      <c r="E542" s="50" t="s">
        <v>3092</v>
      </c>
      <c r="F542" s="50" t="s">
        <v>724</v>
      </c>
      <c r="G542" s="50"/>
      <c r="H542" s="52">
        <v>5.62</v>
      </c>
      <c r="I542" s="73" t="s">
        <v>3093</v>
      </c>
      <c r="J542" s="50" t="s">
        <v>4</v>
      </c>
      <c r="K542" s="38">
        <v>1</v>
      </c>
      <c r="L542" s="55">
        <v>45513</v>
      </c>
      <c r="M542" s="52"/>
      <c r="N542" s="52"/>
      <c r="O542" s="50"/>
      <c r="P542" s="52"/>
      <c r="Q542" s="50"/>
      <c r="R542" s="52"/>
      <c r="S542" s="50"/>
      <c r="T542" s="52">
        <v>0.16</v>
      </c>
      <c r="U542" s="52">
        <v>0.77</v>
      </c>
      <c r="V542" s="50"/>
      <c r="W542" s="52"/>
      <c r="X542" s="50"/>
      <c r="Y542" s="52">
        <v>0.61</v>
      </c>
      <c r="Z542" s="50">
        <v>2024</v>
      </c>
      <c r="AA542" s="50"/>
      <c r="AB542" s="50"/>
      <c r="AC542" s="50"/>
      <c r="AD542" s="50"/>
      <c r="AE542" s="50"/>
    </row>
    <row r="543" spans="1:31" s="5" customFormat="1" ht="34.5" customHeight="1" x14ac:dyDescent="0.25">
      <c r="A543" s="26">
        <v>124</v>
      </c>
      <c r="B543" s="50">
        <v>2024</v>
      </c>
      <c r="C543" s="50" t="s">
        <v>3095</v>
      </c>
      <c r="D543" s="50" t="s">
        <v>3096</v>
      </c>
      <c r="E543" s="50" t="s">
        <v>3094</v>
      </c>
      <c r="F543" s="50" t="s">
        <v>1487</v>
      </c>
      <c r="G543" s="50"/>
      <c r="H543" s="52">
        <v>24.42</v>
      </c>
      <c r="I543" s="73" t="s">
        <v>3100</v>
      </c>
      <c r="J543" s="50" t="s">
        <v>4</v>
      </c>
      <c r="K543" s="38">
        <v>1</v>
      </c>
      <c r="L543" s="55">
        <v>45511</v>
      </c>
      <c r="M543" s="52">
        <v>0.56000000000000005</v>
      </c>
      <c r="N543" s="52"/>
      <c r="O543" s="50"/>
      <c r="P543" s="52"/>
      <c r="Q543" s="50"/>
      <c r="R543" s="52">
        <v>0.17</v>
      </c>
      <c r="S543" s="50">
        <v>2024</v>
      </c>
      <c r="T543" s="52">
        <v>8.39</v>
      </c>
      <c r="U543" s="52">
        <v>15.68</v>
      </c>
      <c r="V543" s="50"/>
      <c r="W543" s="52"/>
      <c r="X543" s="50"/>
      <c r="Y543" s="52">
        <v>7.29</v>
      </c>
      <c r="Z543" s="50">
        <v>2024</v>
      </c>
      <c r="AA543" s="50"/>
      <c r="AB543" s="50"/>
      <c r="AC543" s="50"/>
      <c r="AD543" s="50"/>
      <c r="AE543" s="50"/>
    </row>
    <row r="544" spans="1:31" s="5" customFormat="1" ht="34.5" customHeight="1" x14ac:dyDescent="0.25">
      <c r="A544" s="26">
        <v>125</v>
      </c>
      <c r="B544" s="50">
        <v>2024</v>
      </c>
      <c r="C544" s="50" t="s">
        <v>3097</v>
      </c>
      <c r="D544" s="50" t="s">
        <v>3098</v>
      </c>
      <c r="E544" s="50" t="s">
        <v>3099</v>
      </c>
      <c r="F544" s="50" t="s">
        <v>150</v>
      </c>
      <c r="G544" s="50" t="s">
        <v>1648</v>
      </c>
      <c r="H544" s="52">
        <v>59.86</v>
      </c>
      <c r="I544" s="73" t="s">
        <v>3101</v>
      </c>
      <c r="J544" s="50" t="s">
        <v>4</v>
      </c>
      <c r="K544" s="38">
        <v>1</v>
      </c>
      <c r="L544" s="55">
        <v>45537</v>
      </c>
      <c r="M544" s="52">
        <v>7.0000000000000007E-2</v>
      </c>
      <c r="N544" s="52"/>
      <c r="O544" s="50"/>
      <c r="P544" s="52"/>
      <c r="Q544" s="50"/>
      <c r="R544" s="52">
        <v>1.02</v>
      </c>
      <c r="S544" s="50">
        <v>2024</v>
      </c>
      <c r="T544" s="52">
        <v>15.26</v>
      </c>
      <c r="U544" s="52">
        <v>36.979999999999997</v>
      </c>
      <c r="V544" s="50"/>
      <c r="W544" s="52"/>
      <c r="X544" s="50"/>
      <c r="Y544" s="52">
        <v>21.72</v>
      </c>
      <c r="Z544" s="50">
        <v>2024</v>
      </c>
      <c r="AA544" s="50"/>
      <c r="AB544" s="50"/>
      <c r="AC544" s="50"/>
      <c r="AD544" s="50"/>
      <c r="AE544" s="50"/>
    </row>
    <row r="545" spans="1:31" s="5" customFormat="1" ht="34.5" customHeight="1" x14ac:dyDescent="0.25">
      <c r="A545" s="26">
        <v>126</v>
      </c>
      <c r="B545" s="50">
        <v>2024</v>
      </c>
      <c r="C545" s="50" t="s">
        <v>3104</v>
      </c>
      <c r="D545" s="50" t="s">
        <v>3103</v>
      </c>
      <c r="E545" s="50" t="s">
        <v>3102</v>
      </c>
      <c r="F545" s="50" t="s">
        <v>1487</v>
      </c>
      <c r="G545" s="50" t="s">
        <v>2335</v>
      </c>
      <c r="H545" s="52">
        <v>54.15</v>
      </c>
      <c r="I545" s="73" t="s">
        <v>3105</v>
      </c>
      <c r="J545" s="50" t="s">
        <v>4</v>
      </c>
      <c r="K545" s="38">
        <v>1</v>
      </c>
      <c r="L545" s="55">
        <v>45534</v>
      </c>
      <c r="M545" s="52"/>
      <c r="N545" s="52"/>
      <c r="O545" s="50"/>
      <c r="P545" s="52">
        <v>1.05</v>
      </c>
      <c r="Q545" s="50" t="s">
        <v>2413</v>
      </c>
      <c r="R545" s="52"/>
      <c r="S545" s="50"/>
      <c r="T545" s="52">
        <v>10.95</v>
      </c>
      <c r="U545" s="52">
        <v>13.67</v>
      </c>
      <c r="V545" s="50"/>
      <c r="W545" s="52"/>
      <c r="X545" s="50"/>
      <c r="Y545" s="52">
        <v>2.72</v>
      </c>
      <c r="Z545" s="50">
        <v>2024</v>
      </c>
      <c r="AA545" s="50"/>
      <c r="AB545" s="50"/>
      <c r="AC545" s="50" t="s">
        <v>1253</v>
      </c>
      <c r="AD545" s="50" t="s">
        <v>3106</v>
      </c>
      <c r="AE545" s="50" t="s">
        <v>3107</v>
      </c>
    </row>
    <row r="546" spans="1:31" s="5" customFormat="1" ht="34.5" customHeight="1" x14ac:dyDescent="0.25">
      <c r="A546" s="26">
        <v>127</v>
      </c>
      <c r="B546" s="50">
        <v>2024</v>
      </c>
      <c r="C546" s="50" t="s">
        <v>3108</v>
      </c>
      <c r="D546" s="50" t="s">
        <v>3109</v>
      </c>
      <c r="E546" s="50" t="s">
        <v>667</v>
      </c>
      <c r="F546" s="50" t="s">
        <v>350</v>
      </c>
      <c r="G546" s="50" t="s">
        <v>1926</v>
      </c>
      <c r="H546" s="52">
        <v>62.836500000000001</v>
      </c>
      <c r="I546" s="73" t="s">
        <v>3110</v>
      </c>
      <c r="J546" s="50" t="s">
        <v>4</v>
      </c>
      <c r="K546" s="38">
        <v>1</v>
      </c>
      <c r="L546" s="55">
        <v>45414</v>
      </c>
      <c r="M546" s="52">
        <v>1.46</v>
      </c>
      <c r="N546" s="52">
        <v>1.08</v>
      </c>
      <c r="O546" s="50">
        <v>2024</v>
      </c>
      <c r="P546" s="52">
        <v>0.24</v>
      </c>
      <c r="Q546" s="50">
        <v>2024</v>
      </c>
      <c r="R546" s="52">
        <v>0.24</v>
      </c>
      <c r="S546" s="50">
        <v>2024</v>
      </c>
      <c r="T546" s="52">
        <v>18.25</v>
      </c>
      <c r="U546" s="52">
        <v>20.420000000000002</v>
      </c>
      <c r="V546" s="50"/>
      <c r="W546" s="52"/>
      <c r="X546" s="50"/>
      <c r="Y546" s="52">
        <v>2.1800000000000002</v>
      </c>
      <c r="Z546" s="50">
        <v>2024</v>
      </c>
      <c r="AA546" s="50"/>
      <c r="AB546" s="50"/>
      <c r="AC546" s="50"/>
      <c r="AD546" s="50"/>
      <c r="AE546" s="50"/>
    </row>
    <row r="547" spans="1:31" s="5" customFormat="1" ht="34.5" customHeight="1" x14ac:dyDescent="0.25">
      <c r="A547" s="26">
        <v>128</v>
      </c>
      <c r="B547" s="50">
        <v>2024</v>
      </c>
      <c r="C547" s="50" t="s">
        <v>3111</v>
      </c>
      <c r="D547" s="50" t="s">
        <v>3112</v>
      </c>
      <c r="E547" s="50" t="s">
        <v>23</v>
      </c>
      <c r="F547" s="50" t="s">
        <v>140</v>
      </c>
      <c r="G547" s="50"/>
      <c r="H547" s="52">
        <v>90.99</v>
      </c>
      <c r="I547" s="73" t="s">
        <v>3113</v>
      </c>
      <c r="J547" s="50" t="s">
        <v>4</v>
      </c>
      <c r="K547" s="38">
        <v>1</v>
      </c>
      <c r="L547" s="55">
        <v>45524</v>
      </c>
      <c r="M547" s="52">
        <v>3.15</v>
      </c>
      <c r="N547" s="52"/>
      <c r="O547" s="50"/>
      <c r="P547" s="52">
        <v>0.47</v>
      </c>
      <c r="Q547" s="50">
        <v>2024</v>
      </c>
      <c r="R547" s="52"/>
      <c r="S547" s="50"/>
      <c r="T547" s="52">
        <v>19.66</v>
      </c>
      <c r="U547" s="52">
        <v>22.24</v>
      </c>
      <c r="V547" s="50"/>
      <c r="W547" s="52"/>
      <c r="X547" s="50"/>
      <c r="Y547" s="52">
        <v>2.58</v>
      </c>
      <c r="Z547" s="50">
        <v>2024</v>
      </c>
      <c r="AA547" s="50"/>
      <c r="AB547" s="50"/>
      <c r="AC547" s="50" t="s">
        <v>3014</v>
      </c>
      <c r="AD547" s="50" t="s">
        <v>3015</v>
      </c>
      <c r="AE547" s="50" t="s">
        <v>3016</v>
      </c>
    </row>
    <row r="548" spans="1:31" s="5" customFormat="1" ht="34.5" customHeight="1" x14ac:dyDescent="0.25">
      <c r="A548" s="26">
        <v>129</v>
      </c>
      <c r="B548" s="50">
        <v>2024</v>
      </c>
      <c r="C548" s="50" t="s">
        <v>3114</v>
      </c>
      <c r="D548" s="50" t="s">
        <v>3115</v>
      </c>
      <c r="E548" s="50" t="s">
        <v>693</v>
      </c>
      <c r="F548" s="50" t="s">
        <v>2</v>
      </c>
      <c r="G548" s="50"/>
      <c r="H548" s="52">
        <v>82.91</v>
      </c>
      <c r="I548" s="73" t="s">
        <v>3116</v>
      </c>
      <c r="J548" s="50" t="s">
        <v>4</v>
      </c>
      <c r="K548" s="38">
        <v>1</v>
      </c>
      <c r="L548" s="55">
        <v>45524</v>
      </c>
      <c r="M548" s="52">
        <v>1.63</v>
      </c>
      <c r="N548" s="52">
        <v>3.36</v>
      </c>
      <c r="O548" s="50" t="s">
        <v>2739</v>
      </c>
      <c r="P548" s="52">
        <v>0.28999999999999998</v>
      </c>
      <c r="Q548" s="50">
        <v>2024</v>
      </c>
      <c r="R548" s="52"/>
      <c r="S548" s="50"/>
      <c r="T548" s="52">
        <v>14.65</v>
      </c>
      <c r="U548" s="52">
        <v>14.65</v>
      </c>
      <c r="V548" s="50"/>
      <c r="W548" s="52"/>
      <c r="X548" s="50"/>
      <c r="Y548" s="52"/>
      <c r="Z548" s="50"/>
      <c r="AA548" s="50"/>
      <c r="AB548" s="50"/>
      <c r="AC548" s="50"/>
      <c r="AD548" s="50"/>
      <c r="AE548" s="50"/>
    </row>
    <row r="549" spans="1:31" s="5" customFormat="1" ht="34.5" customHeight="1" x14ac:dyDescent="0.25">
      <c r="A549" s="26">
        <v>130</v>
      </c>
      <c r="B549" s="50">
        <v>2024</v>
      </c>
      <c r="C549" s="50" t="s">
        <v>3117</v>
      </c>
      <c r="D549" s="50" t="s">
        <v>3118</v>
      </c>
      <c r="E549" s="50" t="s">
        <v>693</v>
      </c>
      <c r="F549" s="50" t="s">
        <v>10</v>
      </c>
      <c r="G549" s="50" t="s">
        <v>2265</v>
      </c>
      <c r="H549" s="52">
        <v>47</v>
      </c>
      <c r="I549" s="73" t="s">
        <v>2256</v>
      </c>
      <c r="J549" s="50" t="s">
        <v>4</v>
      </c>
      <c r="K549" s="38">
        <v>1</v>
      </c>
      <c r="L549" s="55">
        <v>45539</v>
      </c>
      <c r="M549" s="52"/>
      <c r="N549" s="52"/>
      <c r="O549" s="50"/>
      <c r="P549" s="52"/>
      <c r="Q549" s="50"/>
      <c r="R549" s="52"/>
      <c r="S549" s="50"/>
      <c r="T549" s="52">
        <v>8.77</v>
      </c>
      <c r="U549" s="52">
        <v>25.34</v>
      </c>
      <c r="V549" s="50"/>
      <c r="W549" s="52"/>
      <c r="X549" s="50"/>
      <c r="Y549" s="52">
        <v>16.57</v>
      </c>
      <c r="Z549" s="50">
        <v>2024</v>
      </c>
      <c r="AA549" s="50"/>
      <c r="AB549" s="50"/>
      <c r="AC549" s="50" t="s">
        <v>3119</v>
      </c>
      <c r="AD549" s="50" t="s">
        <v>3120</v>
      </c>
      <c r="AE549" s="50" t="s">
        <v>3121</v>
      </c>
    </row>
    <row r="550" spans="1:31" s="5" customFormat="1" ht="34.5" customHeight="1" x14ac:dyDescent="0.25">
      <c r="A550" s="26">
        <v>131</v>
      </c>
      <c r="B550" s="50">
        <v>2024</v>
      </c>
      <c r="C550" s="50" t="s">
        <v>3123</v>
      </c>
      <c r="D550" s="50" t="s">
        <v>3124</v>
      </c>
      <c r="E550" s="50" t="s">
        <v>3122</v>
      </c>
      <c r="F550" s="50" t="s">
        <v>55</v>
      </c>
      <c r="G550" s="50" t="s">
        <v>538</v>
      </c>
      <c r="H550" s="52">
        <v>59.06</v>
      </c>
      <c r="I550" s="73" t="s">
        <v>3125</v>
      </c>
      <c r="J550" s="50" t="s">
        <v>4</v>
      </c>
      <c r="K550" s="38">
        <v>1</v>
      </c>
      <c r="L550" s="55">
        <v>45524</v>
      </c>
      <c r="M550" s="52"/>
      <c r="N550" s="52"/>
      <c r="O550" s="50"/>
      <c r="P550" s="52">
        <v>1.08</v>
      </c>
      <c r="Q550" s="50" t="s">
        <v>2413</v>
      </c>
      <c r="R550" s="52"/>
      <c r="S550" s="50"/>
      <c r="T550" s="52">
        <v>4.66</v>
      </c>
      <c r="U550" s="52">
        <v>8.89</v>
      </c>
      <c r="V550" s="50"/>
      <c r="W550" s="52"/>
      <c r="X550" s="50"/>
      <c r="Y550" s="52">
        <v>4.2300000000000004</v>
      </c>
      <c r="Z550" s="50">
        <v>2024</v>
      </c>
      <c r="AA550" s="50"/>
      <c r="AB550" s="50"/>
      <c r="AC550" s="50" t="s">
        <v>3126</v>
      </c>
      <c r="AD550" s="50" t="s">
        <v>3127</v>
      </c>
      <c r="AE550" s="50" t="s">
        <v>3128</v>
      </c>
    </row>
    <row r="551" spans="1:31" s="5" customFormat="1" ht="34.5" customHeight="1" x14ac:dyDescent="0.25">
      <c r="A551" s="26">
        <v>132</v>
      </c>
      <c r="B551" s="50">
        <v>2024</v>
      </c>
      <c r="C551" s="50" t="s">
        <v>3129</v>
      </c>
      <c r="D551" s="50" t="s">
        <v>3130</v>
      </c>
      <c r="E551" s="50" t="s">
        <v>621</v>
      </c>
      <c r="F551" s="50" t="s">
        <v>276</v>
      </c>
      <c r="G551" s="50" t="s">
        <v>2247</v>
      </c>
      <c r="H551" s="52">
        <v>55.63</v>
      </c>
      <c r="I551" s="73" t="s">
        <v>3131</v>
      </c>
      <c r="J551" s="50" t="s">
        <v>4</v>
      </c>
      <c r="K551" s="38">
        <v>1</v>
      </c>
      <c r="L551" s="55">
        <v>45511</v>
      </c>
      <c r="M551" s="52"/>
      <c r="N551" s="52"/>
      <c r="O551" s="50"/>
      <c r="P551" s="52"/>
      <c r="Q551" s="50"/>
      <c r="R551" s="52">
        <v>4.26</v>
      </c>
      <c r="S551" s="50">
        <v>2024</v>
      </c>
      <c r="T551" s="52">
        <v>11.4</v>
      </c>
      <c r="U551" s="52">
        <v>44.5</v>
      </c>
      <c r="V551" s="50"/>
      <c r="W551" s="52"/>
      <c r="X551" s="50"/>
      <c r="Y551" s="52">
        <v>33.1</v>
      </c>
      <c r="Z551" s="50">
        <v>2024</v>
      </c>
      <c r="AA551" s="50"/>
      <c r="AB551" s="50"/>
      <c r="AC551" s="50" t="s">
        <v>3132</v>
      </c>
      <c r="AD551" s="50" t="s">
        <v>3133</v>
      </c>
      <c r="AE551" s="50" t="s">
        <v>3134</v>
      </c>
    </row>
    <row r="552" spans="1:31" s="5" customFormat="1" ht="40.5" customHeight="1" x14ac:dyDescent="0.25">
      <c r="A552" s="26">
        <v>133</v>
      </c>
      <c r="B552" s="50">
        <v>2024</v>
      </c>
      <c r="C552" s="50" t="s">
        <v>3135</v>
      </c>
      <c r="D552" s="50" t="s">
        <v>3136</v>
      </c>
      <c r="E552" s="50" t="s">
        <v>3137</v>
      </c>
      <c r="F552" s="50" t="s">
        <v>276</v>
      </c>
      <c r="G552" s="50"/>
      <c r="H552" s="52">
        <v>390.83</v>
      </c>
      <c r="I552" s="73" t="s">
        <v>3138</v>
      </c>
      <c r="J552" s="50" t="s">
        <v>4</v>
      </c>
      <c r="K552" s="38">
        <v>1</v>
      </c>
      <c r="L552" s="55">
        <v>45517</v>
      </c>
      <c r="M552" s="52"/>
      <c r="N552" s="52"/>
      <c r="O552" s="50"/>
      <c r="P552" s="52">
        <v>1.07</v>
      </c>
      <c r="Q552" s="50" t="s">
        <v>2413</v>
      </c>
      <c r="R552" s="52">
        <v>1.07</v>
      </c>
      <c r="S552" s="50">
        <v>2024</v>
      </c>
      <c r="T552" s="52">
        <v>294.22000000000003</v>
      </c>
      <c r="U552" s="52">
        <v>312.73</v>
      </c>
      <c r="V552" s="50"/>
      <c r="W552" s="52"/>
      <c r="X552" s="50"/>
      <c r="Y552" s="52">
        <v>18.510000000000002</v>
      </c>
      <c r="Z552" s="50">
        <v>2024</v>
      </c>
      <c r="AA552" s="50"/>
      <c r="AB552" s="50"/>
      <c r="AC552" s="50" t="s">
        <v>3139</v>
      </c>
      <c r="AD552" s="50" t="s">
        <v>3140</v>
      </c>
      <c r="AE552" s="50" t="s">
        <v>3141</v>
      </c>
    </row>
    <row r="553" spans="1:31" s="5" customFormat="1" ht="34.5" customHeight="1" x14ac:dyDescent="0.25">
      <c r="A553" s="26">
        <v>134</v>
      </c>
      <c r="B553" s="50">
        <v>2024</v>
      </c>
      <c r="C553" s="50" t="s">
        <v>3142</v>
      </c>
      <c r="D553" s="50" t="s">
        <v>3143</v>
      </c>
      <c r="E553" s="50" t="s">
        <v>3144</v>
      </c>
      <c r="F553" s="50" t="s">
        <v>350</v>
      </c>
      <c r="G553" s="50" t="s">
        <v>1926</v>
      </c>
      <c r="H553" s="52">
        <v>2420.65</v>
      </c>
      <c r="I553" s="73" t="s">
        <v>3145</v>
      </c>
      <c r="J553" s="26" t="s">
        <v>64</v>
      </c>
      <c r="K553" s="27" t="s">
        <v>999</v>
      </c>
      <c r="L553" s="55">
        <v>45539</v>
      </c>
      <c r="M553" s="52"/>
      <c r="N553" s="52">
        <v>5.99</v>
      </c>
      <c r="O553" s="50" t="s">
        <v>2365</v>
      </c>
      <c r="P553" s="52">
        <v>25.31</v>
      </c>
      <c r="Q553" s="50" t="s">
        <v>2365</v>
      </c>
      <c r="R553" s="52">
        <v>7.79</v>
      </c>
      <c r="S553" s="50">
        <v>2024</v>
      </c>
      <c r="T553" s="52">
        <v>1715.39</v>
      </c>
      <c r="U553" s="52">
        <v>1938.06</v>
      </c>
      <c r="V553" s="50"/>
      <c r="W553" s="52">
        <v>66.89</v>
      </c>
      <c r="X553" s="50" t="s">
        <v>2365</v>
      </c>
      <c r="Y553" s="52">
        <v>158.88999999999999</v>
      </c>
      <c r="Z553" s="50">
        <v>2024</v>
      </c>
      <c r="AA553" s="50"/>
      <c r="AB553" s="50"/>
      <c r="AC553" s="50"/>
      <c r="AD553" s="50"/>
      <c r="AE553" s="50"/>
    </row>
    <row r="554" spans="1:31" s="5" customFormat="1" ht="34.5" customHeight="1" x14ac:dyDescent="0.25">
      <c r="A554" s="26">
        <v>135</v>
      </c>
      <c r="B554" s="50">
        <v>2024</v>
      </c>
      <c r="C554" s="50" t="s">
        <v>3147</v>
      </c>
      <c r="D554" s="50" t="s">
        <v>3148</v>
      </c>
      <c r="E554" s="50" t="s">
        <v>3146</v>
      </c>
      <c r="F554" s="50" t="s">
        <v>63</v>
      </c>
      <c r="G554" s="50"/>
      <c r="H554" s="52">
        <v>21325.7</v>
      </c>
      <c r="I554" s="73" t="s">
        <v>3149</v>
      </c>
      <c r="J554" s="26" t="s">
        <v>64</v>
      </c>
      <c r="K554" s="27" t="s">
        <v>999</v>
      </c>
      <c r="L554" s="55">
        <v>45484</v>
      </c>
      <c r="M554" s="52">
        <v>1727.14</v>
      </c>
      <c r="N554" s="52"/>
      <c r="O554" s="50"/>
      <c r="P554" s="52">
        <v>4.2300000000000004</v>
      </c>
      <c r="Q554" s="50" t="s">
        <v>2365</v>
      </c>
      <c r="R554" s="52">
        <v>49.86</v>
      </c>
      <c r="S554" s="50">
        <v>2024</v>
      </c>
      <c r="T554" s="52">
        <v>20113.43</v>
      </c>
      <c r="U554" s="52">
        <v>17194.080000000002</v>
      </c>
      <c r="V554" s="50"/>
      <c r="W554" s="52"/>
      <c r="X554" s="50"/>
      <c r="Y554" s="52"/>
      <c r="Z554" s="50"/>
      <c r="AA554" s="50"/>
      <c r="AB554" s="50"/>
      <c r="AC554" s="50"/>
      <c r="AD554" s="50"/>
      <c r="AE554" s="50"/>
    </row>
    <row r="555" spans="1:31" s="5" customFormat="1" ht="34.5" customHeight="1" x14ac:dyDescent="0.25">
      <c r="A555" s="26">
        <v>136</v>
      </c>
      <c r="B555" s="50">
        <v>2024</v>
      </c>
      <c r="C555" s="50" t="s">
        <v>3151</v>
      </c>
      <c r="D555" s="50" t="s">
        <v>3152</v>
      </c>
      <c r="E555" s="50" t="s">
        <v>3150</v>
      </c>
      <c r="F555" s="50" t="s">
        <v>140</v>
      </c>
      <c r="G555" s="50"/>
      <c r="H555" s="52">
        <v>92.32</v>
      </c>
      <c r="I555" s="73" t="s">
        <v>3153</v>
      </c>
      <c r="J555" s="50" t="s">
        <v>4</v>
      </c>
      <c r="K555" s="38">
        <v>1</v>
      </c>
      <c r="L555" s="55">
        <v>45313</v>
      </c>
      <c r="M555" s="52">
        <v>0.56000000000000005</v>
      </c>
      <c r="N555" s="52">
        <v>4.5</v>
      </c>
      <c r="O555" s="50">
        <v>2024</v>
      </c>
      <c r="P555" s="52">
        <v>0.57999999999999996</v>
      </c>
      <c r="Q555" s="50">
        <v>2024</v>
      </c>
      <c r="R555" s="52"/>
      <c r="S555" s="50"/>
      <c r="T555" s="52">
        <v>6.54</v>
      </c>
      <c r="U555" s="52">
        <v>8</v>
      </c>
      <c r="V555" s="50"/>
      <c r="W555" s="52"/>
      <c r="X555" s="50"/>
      <c r="Y555" s="52">
        <v>1.45</v>
      </c>
      <c r="Z555" s="50">
        <v>2024</v>
      </c>
      <c r="AA555" s="50"/>
      <c r="AB555" s="50"/>
      <c r="AC555" s="50"/>
      <c r="AD555" s="50"/>
      <c r="AE555" s="50"/>
    </row>
    <row r="556" spans="1:31" s="5" customFormat="1" ht="57.75" customHeight="1" x14ac:dyDescent="0.25">
      <c r="A556" s="26">
        <v>137</v>
      </c>
      <c r="B556" s="50">
        <v>2024</v>
      </c>
      <c r="C556" s="50" t="s">
        <v>3154</v>
      </c>
      <c r="D556" s="50" t="s">
        <v>1110</v>
      </c>
      <c r="E556" s="50" t="s">
        <v>3155</v>
      </c>
      <c r="F556" s="50" t="s">
        <v>150</v>
      </c>
      <c r="G556" s="50"/>
      <c r="H556" s="52">
        <v>117.2</v>
      </c>
      <c r="I556" s="73" t="s">
        <v>3156</v>
      </c>
      <c r="J556" s="50" t="s">
        <v>4</v>
      </c>
      <c r="K556" s="38">
        <v>1</v>
      </c>
      <c r="L556" s="55">
        <v>45520</v>
      </c>
      <c r="M556" s="52"/>
      <c r="N556" s="52"/>
      <c r="O556" s="50"/>
      <c r="P556" s="52">
        <v>0.83</v>
      </c>
      <c r="Q556" s="50">
        <v>2024</v>
      </c>
      <c r="R556" s="52">
        <v>2.0699999999999998</v>
      </c>
      <c r="S556" s="50">
        <v>2024</v>
      </c>
      <c r="T556" s="52"/>
      <c r="U556" s="52">
        <v>78.900000000000006</v>
      </c>
      <c r="V556" s="50"/>
      <c r="W556" s="52"/>
      <c r="X556" s="50"/>
      <c r="Y556" s="52">
        <v>78.900000000000006</v>
      </c>
      <c r="Z556" s="50">
        <v>2024</v>
      </c>
      <c r="AA556" s="50"/>
      <c r="AB556" s="50"/>
      <c r="AC556" s="50" t="s">
        <v>3157</v>
      </c>
      <c r="AD556" s="50" t="s">
        <v>3158</v>
      </c>
      <c r="AE556" s="50" t="s">
        <v>3159</v>
      </c>
    </row>
    <row r="557" spans="1:31" s="5" customFormat="1" ht="34.5" customHeight="1" x14ac:dyDescent="0.25">
      <c r="A557" s="26">
        <v>138</v>
      </c>
      <c r="B557" s="50">
        <v>2024</v>
      </c>
      <c r="C557" s="50" t="s">
        <v>3160</v>
      </c>
      <c r="D557" s="50" t="s">
        <v>3161</v>
      </c>
      <c r="E557" s="50" t="s">
        <v>3162</v>
      </c>
      <c r="F557" s="50" t="s">
        <v>85</v>
      </c>
      <c r="G557" s="50" t="s">
        <v>2471</v>
      </c>
      <c r="H557" s="52">
        <v>101.65</v>
      </c>
      <c r="I557" s="73" t="s">
        <v>3163</v>
      </c>
      <c r="J557" s="50" t="s">
        <v>4</v>
      </c>
      <c r="K557" s="38">
        <v>1</v>
      </c>
      <c r="L557" s="55">
        <v>45520</v>
      </c>
      <c r="M557" s="52"/>
      <c r="N557" s="52"/>
      <c r="O557" s="50"/>
      <c r="P557" s="52">
        <v>0.27</v>
      </c>
      <c r="Q557" s="50">
        <v>2024</v>
      </c>
      <c r="R557" s="52"/>
      <c r="S557" s="50"/>
      <c r="T557" s="52">
        <v>37.44</v>
      </c>
      <c r="U557" s="52">
        <v>52.55</v>
      </c>
      <c r="V557" s="50"/>
      <c r="W557" s="52"/>
      <c r="X557" s="50"/>
      <c r="Y557" s="52">
        <v>15.11</v>
      </c>
      <c r="Z557" s="50">
        <v>2024</v>
      </c>
      <c r="AA557" s="50"/>
      <c r="AB557" s="50"/>
      <c r="AC557" s="50" t="s">
        <v>3164</v>
      </c>
      <c r="AD557" s="50" t="s">
        <v>3165</v>
      </c>
      <c r="AE557" s="50" t="s">
        <v>3166</v>
      </c>
    </row>
    <row r="558" spans="1:31" s="5" customFormat="1" ht="34.5" customHeight="1" x14ac:dyDescent="0.25">
      <c r="A558" s="26">
        <v>139</v>
      </c>
      <c r="B558" s="50">
        <v>2024</v>
      </c>
      <c r="C558" s="50" t="s">
        <v>3167</v>
      </c>
      <c r="D558" s="50" t="s">
        <v>3170</v>
      </c>
      <c r="E558" s="50" t="s">
        <v>3168</v>
      </c>
      <c r="F558" s="50" t="s">
        <v>150</v>
      </c>
      <c r="G558" s="50"/>
      <c r="H558" s="52">
        <v>28.63</v>
      </c>
      <c r="I558" s="73" t="s">
        <v>3169</v>
      </c>
      <c r="J558" s="50" t="s">
        <v>4</v>
      </c>
      <c r="K558" s="38">
        <v>1</v>
      </c>
      <c r="L558" s="55">
        <v>45530</v>
      </c>
      <c r="M558" s="52"/>
      <c r="N558" s="52"/>
      <c r="O558" s="50"/>
      <c r="P558" s="52">
        <v>0.11</v>
      </c>
      <c r="Q558" s="50">
        <v>2024</v>
      </c>
      <c r="R558" s="52">
        <v>0.93</v>
      </c>
      <c r="S558" s="50">
        <v>2024</v>
      </c>
      <c r="T558" s="52">
        <v>4.87</v>
      </c>
      <c r="U558" s="52">
        <v>22.78</v>
      </c>
      <c r="V558" s="50"/>
      <c r="W558" s="52"/>
      <c r="X558" s="50"/>
      <c r="Y558" s="52">
        <v>17.82</v>
      </c>
      <c r="Z558" s="50">
        <v>2024</v>
      </c>
      <c r="AA558" s="50"/>
      <c r="AB558" s="50"/>
      <c r="AC558" s="50"/>
      <c r="AD558" s="50"/>
      <c r="AE558" s="50"/>
    </row>
    <row r="559" spans="1:31" s="5" customFormat="1" ht="34.5" customHeight="1" x14ac:dyDescent="0.25">
      <c r="A559" s="26">
        <v>140</v>
      </c>
      <c r="B559" s="50">
        <v>2024</v>
      </c>
      <c r="C559" s="50" t="s">
        <v>3171</v>
      </c>
      <c r="D559" s="50" t="s">
        <v>3172</v>
      </c>
      <c r="E559" s="50" t="s">
        <v>3173</v>
      </c>
      <c r="F559" s="50" t="s">
        <v>724</v>
      </c>
      <c r="G559" s="50" t="s">
        <v>1574</v>
      </c>
      <c r="H559" s="52">
        <v>90.41</v>
      </c>
      <c r="I559" s="73" t="s">
        <v>3174</v>
      </c>
      <c r="J559" s="50" t="s">
        <v>4</v>
      </c>
      <c r="K559" s="38">
        <v>1</v>
      </c>
      <c r="L559" s="55">
        <v>45517</v>
      </c>
      <c r="M559" s="52">
        <v>2.78</v>
      </c>
      <c r="N559" s="52"/>
      <c r="O559" s="50"/>
      <c r="P559" s="52">
        <v>0.62</v>
      </c>
      <c r="Q559" s="50">
        <v>2024</v>
      </c>
      <c r="R559" s="52">
        <v>7.31</v>
      </c>
      <c r="S559" s="50">
        <v>2024</v>
      </c>
      <c r="T559" s="52">
        <v>39.590000000000003</v>
      </c>
      <c r="U559" s="52">
        <v>64.91</v>
      </c>
      <c r="V559" s="50"/>
      <c r="W559" s="52"/>
      <c r="X559" s="50"/>
      <c r="Y559" s="52">
        <v>25.3</v>
      </c>
      <c r="Z559" s="50">
        <v>2024</v>
      </c>
      <c r="AA559" s="50"/>
      <c r="AB559" s="50"/>
      <c r="AC559" s="50"/>
      <c r="AD559" s="50"/>
      <c r="AE559" s="50"/>
    </row>
    <row r="560" spans="1:31" s="5" customFormat="1" ht="34.5" customHeight="1" x14ac:dyDescent="0.25">
      <c r="A560" s="26">
        <v>141</v>
      </c>
      <c r="B560" s="50">
        <v>2024</v>
      </c>
      <c r="C560" s="50" t="s">
        <v>3175</v>
      </c>
      <c r="D560" s="50" t="s">
        <v>3176</v>
      </c>
      <c r="E560" s="50" t="s">
        <v>693</v>
      </c>
      <c r="F560" s="50" t="s">
        <v>140</v>
      </c>
      <c r="G560" s="50"/>
      <c r="H560" s="52">
        <v>89</v>
      </c>
      <c r="I560" s="73" t="s">
        <v>3177</v>
      </c>
      <c r="J560" s="50" t="s">
        <v>4</v>
      </c>
      <c r="K560" s="38">
        <v>1</v>
      </c>
      <c r="L560" s="55">
        <v>45517</v>
      </c>
      <c r="M560" s="52">
        <v>0.05</v>
      </c>
      <c r="N560" s="52"/>
      <c r="O560" s="50"/>
      <c r="P560" s="52">
        <v>0.56999999999999995</v>
      </c>
      <c r="Q560" s="50">
        <v>2024</v>
      </c>
      <c r="R560" s="52">
        <v>2.83</v>
      </c>
      <c r="S560" s="50">
        <v>2024</v>
      </c>
      <c r="T560" s="52">
        <v>55.02</v>
      </c>
      <c r="U560" s="52">
        <v>70.88</v>
      </c>
      <c r="V560" s="50"/>
      <c r="W560" s="52"/>
      <c r="X560" s="50"/>
      <c r="Y560" s="52">
        <v>15.86</v>
      </c>
      <c r="Z560" s="50">
        <v>2024</v>
      </c>
      <c r="AA560" s="50"/>
      <c r="AB560" s="50"/>
      <c r="AC560" s="50"/>
      <c r="AD560" s="50"/>
      <c r="AE560" s="50"/>
    </row>
    <row r="561" spans="1:31" s="5" customFormat="1" ht="34.5" customHeight="1" x14ac:dyDescent="0.25">
      <c r="A561" s="26">
        <v>142</v>
      </c>
      <c r="B561" s="50">
        <v>2024</v>
      </c>
      <c r="C561" s="50" t="s">
        <v>3178</v>
      </c>
      <c r="D561" s="50" t="s">
        <v>3179</v>
      </c>
      <c r="E561" s="50" t="s">
        <v>667</v>
      </c>
      <c r="F561" s="50" t="s">
        <v>140</v>
      </c>
      <c r="G561" s="50"/>
      <c r="H561" s="52">
        <v>77.94</v>
      </c>
      <c r="I561" s="73" t="s">
        <v>3180</v>
      </c>
      <c r="J561" s="50" t="s">
        <v>4</v>
      </c>
      <c r="K561" s="38">
        <v>1</v>
      </c>
      <c r="L561" s="55">
        <v>45496</v>
      </c>
      <c r="M561" s="52">
        <v>1.1299999999999999</v>
      </c>
      <c r="N561" s="52"/>
      <c r="O561" s="50"/>
      <c r="P561" s="52">
        <v>0.27</v>
      </c>
      <c r="Q561" s="50">
        <v>2024</v>
      </c>
      <c r="R561" s="52">
        <v>3.69</v>
      </c>
      <c r="S561" s="50">
        <v>2024</v>
      </c>
      <c r="T561" s="52">
        <v>8.19</v>
      </c>
      <c r="U561" s="52">
        <v>37.1</v>
      </c>
      <c r="V561" s="50"/>
      <c r="W561" s="52"/>
      <c r="X561" s="50"/>
      <c r="Y561" s="52">
        <v>28.91</v>
      </c>
      <c r="Z561" s="50">
        <v>2024</v>
      </c>
      <c r="AA561" s="50"/>
      <c r="AB561" s="50"/>
      <c r="AC561" s="50" t="s">
        <v>3181</v>
      </c>
      <c r="AD561" s="50" t="s">
        <v>3182</v>
      </c>
      <c r="AE561" s="50" t="s">
        <v>3183</v>
      </c>
    </row>
    <row r="562" spans="1:31" s="5" customFormat="1" ht="34.5" customHeight="1" x14ac:dyDescent="0.25">
      <c r="A562" s="26">
        <v>143</v>
      </c>
      <c r="B562" s="50">
        <v>2024</v>
      </c>
      <c r="C562" s="50" t="s">
        <v>3575</v>
      </c>
      <c r="D562" s="50" t="s">
        <v>3184</v>
      </c>
      <c r="E562" s="50" t="s">
        <v>3185</v>
      </c>
      <c r="F562" s="50" t="s">
        <v>2</v>
      </c>
      <c r="G562" s="50" t="s">
        <v>538</v>
      </c>
      <c r="H562" s="52">
        <v>48.72</v>
      </c>
      <c r="I562" s="73" t="s">
        <v>3186</v>
      </c>
      <c r="J562" s="50" t="s">
        <v>4</v>
      </c>
      <c r="K562" s="38">
        <v>1</v>
      </c>
      <c r="L562" s="55">
        <v>45489</v>
      </c>
      <c r="M562" s="52"/>
      <c r="N562" s="52">
        <v>4.97</v>
      </c>
      <c r="O562" s="50" t="s">
        <v>2637</v>
      </c>
      <c r="P562" s="52">
        <v>0.48</v>
      </c>
      <c r="Q562" s="50">
        <v>2024</v>
      </c>
      <c r="R562" s="52"/>
      <c r="S562" s="50"/>
      <c r="T562" s="52"/>
      <c r="U562" s="52"/>
      <c r="V562" s="50"/>
      <c r="W562" s="52"/>
      <c r="X562" s="50"/>
      <c r="Y562" s="52"/>
      <c r="Z562" s="50"/>
      <c r="AA562" s="50"/>
      <c r="AB562" s="50"/>
      <c r="AC562" s="50" t="s">
        <v>3187</v>
      </c>
      <c r="AD562" s="50" t="s">
        <v>3188</v>
      </c>
      <c r="AE562" s="50" t="s">
        <v>3189</v>
      </c>
    </row>
    <row r="563" spans="1:31" s="5" customFormat="1" ht="34.5" customHeight="1" x14ac:dyDescent="0.25">
      <c r="A563" s="26">
        <v>144</v>
      </c>
      <c r="B563" s="50">
        <v>2024</v>
      </c>
      <c r="C563" s="50" t="s">
        <v>3190</v>
      </c>
      <c r="D563" s="50" t="s">
        <v>3191</v>
      </c>
      <c r="E563" s="50" t="s">
        <v>667</v>
      </c>
      <c r="F563" s="50" t="s">
        <v>1487</v>
      </c>
      <c r="G563" s="50"/>
      <c r="H563" s="52">
        <v>73.180000000000007</v>
      </c>
      <c r="I563" s="73" t="s">
        <v>3192</v>
      </c>
      <c r="J563" s="50" t="s">
        <v>4</v>
      </c>
      <c r="K563" s="38">
        <v>1</v>
      </c>
      <c r="L563" s="55">
        <v>45441</v>
      </c>
      <c r="M563" s="52">
        <v>3.12</v>
      </c>
      <c r="N563" s="52">
        <v>0.61</v>
      </c>
      <c r="O563" s="50">
        <v>2024</v>
      </c>
      <c r="P563" s="52">
        <v>0.28999999999999998</v>
      </c>
      <c r="Q563" s="50">
        <v>2024</v>
      </c>
      <c r="R563" s="52">
        <v>3.24</v>
      </c>
      <c r="S563" s="50">
        <v>2024</v>
      </c>
      <c r="T563" s="52">
        <v>15.9</v>
      </c>
      <c r="U563" s="52">
        <v>43.36</v>
      </c>
      <c r="V563" s="50"/>
      <c r="W563" s="52"/>
      <c r="X563" s="50"/>
      <c r="Y563" s="52">
        <v>27.46</v>
      </c>
      <c r="Z563" s="50">
        <v>2024</v>
      </c>
      <c r="AA563" s="50"/>
      <c r="AB563" s="50"/>
      <c r="AC563" s="50"/>
      <c r="AD563" s="50"/>
      <c r="AE563" s="50"/>
    </row>
    <row r="564" spans="1:31" s="5" customFormat="1" ht="34.5" customHeight="1" x14ac:dyDescent="0.25">
      <c r="A564" s="26">
        <v>145</v>
      </c>
      <c r="B564" s="50">
        <v>2024</v>
      </c>
      <c r="C564" s="50" t="s">
        <v>3195</v>
      </c>
      <c r="D564" s="50" t="s">
        <v>3194</v>
      </c>
      <c r="E564" s="50" t="s">
        <v>3193</v>
      </c>
      <c r="F564" s="50" t="s">
        <v>218</v>
      </c>
      <c r="G564" s="50" t="s">
        <v>3196</v>
      </c>
      <c r="H564" s="52">
        <v>38.880000000000003</v>
      </c>
      <c r="I564" s="73" t="s">
        <v>3197</v>
      </c>
      <c r="J564" s="50" t="s">
        <v>4</v>
      </c>
      <c r="K564" s="38">
        <v>3</v>
      </c>
      <c r="L564" s="55">
        <v>45459</v>
      </c>
      <c r="M564" s="52"/>
      <c r="N564" s="52">
        <v>1.17</v>
      </c>
      <c r="O564" s="50" t="s">
        <v>2413</v>
      </c>
      <c r="P564" s="52">
        <v>0.11</v>
      </c>
      <c r="Q564" s="50">
        <v>2024</v>
      </c>
      <c r="R564" s="52">
        <v>1.1299999999999999</v>
      </c>
      <c r="S564" s="50">
        <v>2024</v>
      </c>
      <c r="T564" s="52">
        <v>6.64</v>
      </c>
      <c r="U564" s="52">
        <v>31.11</v>
      </c>
      <c r="V564" s="50"/>
      <c r="W564" s="52">
        <v>14.65</v>
      </c>
      <c r="X564" s="50" t="s">
        <v>2589</v>
      </c>
      <c r="Y564" s="52">
        <v>9.69</v>
      </c>
      <c r="Z564" s="50">
        <v>2024</v>
      </c>
      <c r="AA564" s="50"/>
      <c r="AB564" s="50"/>
      <c r="AC564" s="50" t="s">
        <v>3198</v>
      </c>
      <c r="AD564" s="50" t="s">
        <v>3199</v>
      </c>
      <c r="AE564" s="50" t="s">
        <v>3200</v>
      </c>
    </row>
    <row r="565" spans="1:31" s="5" customFormat="1" ht="34.5" customHeight="1" x14ac:dyDescent="0.25">
      <c r="A565" s="26">
        <v>146</v>
      </c>
      <c r="B565" s="50">
        <v>2024</v>
      </c>
      <c r="C565" s="50" t="s">
        <v>3201</v>
      </c>
      <c r="D565" s="50" t="s">
        <v>3202</v>
      </c>
      <c r="E565" s="50" t="s">
        <v>3203</v>
      </c>
      <c r="F565" s="50" t="s">
        <v>1914</v>
      </c>
      <c r="G565" s="50"/>
      <c r="H565" s="52">
        <v>64.41</v>
      </c>
      <c r="I565" s="73" t="s">
        <v>3204</v>
      </c>
      <c r="J565" s="50" t="s">
        <v>4</v>
      </c>
      <c r="K565" s="38">
        <v>1</v>
      </c>
      <c r="L565" s="55">
        <v>45408</v>
      </c>
      <c r="M565" s="52">
        <v>0.73</v>
      </c>
      <c r="N565" s="52">
        <v>0.72</v>
      </c>
      <c r="O565" s="50">
        <v>2024</v>
      </c>
      <c r="P565" s="52">
        <v>0.11</v>
      </c>
      <c r="Q565" s="50">
        <v>2024</v>
      </c>
      <c r="R565" s="52">
        <v>2.13</v>
      </c>
      <c r="S565" s="50">
        <v>2024</v>
      </c>
      <c r="T565" s="52">
        <v>39.520000000000003</v>
      </c>
      <c r="U565" s="52">
        <v>51.53</v>
      </c>
      <c r="V565" s="50"/>
      <c r="W565" s="52"/>
      <c r="X565" s="50"/>
      <c r="Y565" s="52">
        <v>16.29</v>
      </c>
      <c r="Z565" s="50">
        <v>2024</v>
      </c>
      <c r="AA565" s="50"/>
      <c r="AB565" s="50"/>
      <c r="AC565" s="50"/>
      <c r="AD565" s="50"/>
      <c r="AE565" s="50"/>
    </row>
    <row r="566" spans="1:31" s="5" customFormat="1" ht="34.5" customHeight="1" x14ac:dyDescent="0.25">
      <c r="A566" s="26">
        <v>147</v>
      </c>
      <c r="B566" s="50">
        <v>2024</v>
      </c>
      <c r="C566" s="50" t="s">
        <v>3205</v>
      </c>
      <c r="D566" s="50" t="s">
        <v>3206</v>
      </c>
      <c r="E566" s="50" t="s">
        <v>3207</v>
      </c>
      <c r="F566" s="50" t="s">
        <v>63</v>
      </c>
      <c r="G566" s="50"/>
      <c r="H566" s="52">
        <v>505.72</v>
      </c>
      <c r="I566" s="73" t="s">
        <v>3208</v>
      </c>
      <c r="J566" s="26" t="s">
        <v>64</v>
      </c>
      <c r="K566" s="38">
        <v>3</v>
      </c>
      <c r="L566" s="55">
        <v>45544</v>
      </c>
      <c r="M566" s="52">
        <v>16.25</v>
      </c>
      <c r="N566" s="52"/>
      <c r="O566" s="50"/>
      <c r="P566" s="52"/>
      <c r="Q566" s="50"/>
      <c r="R566" s="52"/>
      <c r="S566" s="50"/>
      <c r="T566" s="52">
        <v>497.42</v>
      </c>
      <c r="U566" s="52">
        <v>405.86</v>
      </c>
      <c r="V566" s="50"/>
      <c r="W566" s="52"/>
      <c r="X566" s="50"/>
      <c r="Y566" s="52"/>
      <c r="Z566" s="50"/>
      <c r="AA566" s="50"/>
      <c r="AB566" s="50"/>
      <c r="AC566" s="50"/>
      <c r="AD566" s="50"/>
      <c r="AE566" s="50"/>
    </row>
    <row r="567" spans="1:31" s="5" customFormat="1" ht="34.5" customHeight="1" x14ac:dyDescent="0.25">
      <c r="A567" s="26">
        <v>148</v>
      </c>
      <c r="B567" s="50">
        <v>2024</v>
      </c>
      <c r="C567" s="50" t="s">
        <v>3212</v>
      </c>
      <c r="D567" s="50" t="s">
        <v>3213</v>
      </c>
      <c r="E567" s="50" t="s">
        <v>667</v>
      </c>
      <c r="F567" s="50" t="s">
        <v>1487</v>
      </c>
      <c r="G567" s="50" t="s">
        <v>538</v>
      </c>
      <c r="H567" s="52">
        <v>27.16</v>
      </c>
      <c r="I567" s="73" t="s">
        <v>3214</v>
      </c>
      <c r="J567" s="50" t="s">
        <v>4</v>
      </c>
      <c r="K567" s="38">
        <v>1</v>
      </c>
      <c r="L567" s="55">
        <v>45519</v>
      </c>
      <c r="M567" s="52"/>
      <c r="N567" s="52"/>
      <c r="O567" s="50"/>
      <c r="P567" s="52"/>
      <c r="Q567" s="50"/>
      <c r="R567" s="52">
        <v>3.3</v>
      </c>
      <c r="S567" s="50">
        <v>2024</v>
      </c>
      <c r="T567" s="61"/>
      <c r="U567" s="52">
        <v>13.68</v>
      </c>
      <c r="V567" s="50"/>
      <c r="W567" s="52"/>
      <c r="X567" s="50"/>
      <c r="Y567" s="52">
        <v>13.68</v>
      </c>
      <c r="Z567" s="50">
        <v>2024</v>
      </c>
      <c r="AA567" s="50"/>
      <c r="AB567" s="50"/>
      <c r="AC567" s="50"/>
      <c r="AD567" s="50"/>
      <c r="AE567" s="50"/>
    </row>
    <row r="568" spans="1:31" s="5" customFormat="1" ht="34.5" customHeight="1" x14ac:dyDescent="0.25">
      <c r="A568" s="26">
        <v>149</v>
      </c>
      <c r="B568" s="50">
        <v>2024</v>
      </c>
      <c r="C568" s="50" t="s">
        <v>3215</v>
      </c>
      <c r="D568" s="50" t="s">
        <v>3216</v>
      </c>
      <c r="E568" s="50" t="s">
        <v>3217</v>
      </c>
      <c r="F568" s="50" t="s">
        <v>1487</v>
      </c>
      <c r="G568" s="50" t="s">
        <v>3218</v>
      </c>
      <c r="H568" s="52">
        <v>65.25</v>
      </c>
      <c r="I568" s="73" t="s">
        <v>3219</v>
      </c>
      <c r="J568" s="50" t="s">
        <v>4</v>
      </c>
      <c r="K568" s="38">
        <v>1</v>
      </c>
      <c r="L568" s="55">
        <v>45518</v>
      </c>
      <c r="M568" s="52">
        <v>0.49</v>
      </c>
      <c r="N568" s="52"/>
      <c r="O568" s="50"/>
      <c r="P568" s="52"/>
      <c r="Q568" s="50"/>
      <c r="R568" s="52">
        <v>2.59</v>
      </c>
      <c r="S568" s="50">
        <v>2024</v>
      </c>
      <c r="T568" s="52">
        <v>17.66</v>
      </c>
      <c r="U568" s="52">
        <v>45.02</v>
      </c>
      <c r="V568" s="50"/>
      <c r="W568" s="52"/>
      <c r="X568" s="50"/>
      <c r="Y568" s="52">
        <v>27.36</v>
      </c>
      <c r="Z568" s="50">
        <v>2024</v>
      </c>
      <c r="AA568" s="50"/>
      <c r="AB568" s="50"/>
      <c r="AC568" s="50"/>
      <c r="AD568" s="50"/>
      <c r="AE568" s="50"/>
    </row>
    <row r="569" spans="1:31" s="5" customFormat="1" ht="34.5" customHeight="1" x14ac:dyDescent="0.25">
      <c r="A569" s="26">
        <v>150</v>
      </c>
      <c r="B569" s="50">
        <v>2024</v>
      </c>
      <c r="C569" s="50" t="s">
        <v>3221</v>
      </c>
      <c r="D569" s="50" t="s">
        <v>3222</v>
      </c>
      <c r="E569" s="50" t="s">
        <v>3220</v>
      </c>
      <c r="F569" s="50" t="s">
        <v>150</v>
      </c>
      <c r="G569" s="50"/>
      <c r="H569" s="52">
        <v>49.64</v>
      </c>
      <c r="I569" s="73" t="s">
        <v>3223</v>
      </c>
      <c r="J569" s="50" t="s">
        <v>4</v>
      </c>
      <c r="K569" s="38">
        <v>1</v>
      </c>
      <c r="L569" s="55">
        <v>45518</v>
      </c>
      <c r="M569" s="52">
        <v>2.2000000000000002</v>
      </c>
      <c r="N569" s="52"/>
      <c r="O569" s="50"/>
      <c r="P569" s="52">
        <v>0.01</v>
      </c>
      <c r="Q569" s="50">
        <v>2024</v>
      </c>
      <c r="R569" s="52">
        <v>3.07</v>
      </c>
      <c r="S569" s="50">
        <v>2024</v>
      </c>
      <c r="T569" s="52">
        <v>6.77</v>
      </c>
      <c r="U569" s="52">
        <v>22.67</v>
      </c>
      <c r="V569" s="50"/>
      <c r="W569" s="52"/>
      <c r="X569" s="50"/>
      <c r="Y569" s="52">
        <v>15.9</v>
      </c>
      <c r="Z569" s="50">
        <v>2024</v>
      </c>
      <c r="AA569" s="50"/>
      <c r="AB569" s="50"/>
      <c r="AC569" s="50"/>
      <c r="AD569" s="50"/>
      <c r="AE569" s="50"/>
    </row>
    <row r="570" spans="1:31" s="5" customFormat="1" ht="34.5" customHeight="1" x14ac:dyDescent="0.25">
      <c r="A570" s="26">
        <v>151</v>
      </c>
      <c r="B570" s="50">
        <v>2024</v>
      </c>
      <c r="C570" s="50" t="s">
        <v>3363</v>
      </c>
      <c r="D570" s="50" t="s">
        <v>3226</v>
      </c>
      <c r="E570" s="50" t="s">
        <v>3227</v>
      </c>
      <c r="F570" s="50" t="s">
        <v>1487</v>
      </c>
      <c r="G570" s="50"/>
      <c r="H570" s="52">
        <v>74.94</v>
      </c>
      <c r="I570" s="73" t="s">
        <v>3228</v>
      </c>
      <c r="J570" s="50" t="s">
        <v>4</v>
      </c>
      <c r="K570" s="38">
        <v>1</v>
      </c>
      <c r="L570" s="55" t="s">
        <v>3576</v>
      </c>
      <c r="M570" s="52"/>
      <c r="N570" s="52"/>
      <c r="O570" s="50"/>
      <c r="P570" s="52">
        <v>0.28999999999999998</v>
      </c>
      <c r="Q570" s="50">
        <v>2024</v>
      </c>
      <c r="R570" s="52"/>
      <c r="S570" s="50"/>
      <c r="T570" s="52">
        <v>25.19</v>
      </c>
      <c r="U570" s="52">
        <v>46.86</v>
      </c>
      <c r="V570" s="50"/>
      <c r="W570" s="52"/>
      <c r="X570" s="50"/>
      <c r="Y570" s="52">
        <v>21.68</v>
      </c>
      <c r="Z570" s="50">
        <v>2024</v>
      </c>
      <c r="AA570" s="50"/>
      <c r="AB570" s="50"/>
      <c r="AC570" s="50" t="s">
        <v>3224</v>
      </c>
      <c r="AD570" s="50" t="s">
        <v>3225</v>
      </c>
      <c r="AE570" s="50" t="s">
        <v>3364</v>
      </c>
    </row>
    <row r="571" spans="1:31" s="5" customFormat="1" ht="34.5" customHeight="1" x14ac:dyDescent="0.25">
      <c r="A571" s="26">
        <v>152</v>
      </c>
      <c r="B571" s="50">
        <v>2024</v>
      </c>
      <c r="C571" s="50" t="s">
        <v>3230</v>
      </c>
      <c r="D571" s="50" t="s">
        <v>3231</v>
      </c>
      <c r="E571" s="50" t="s">
        <v>3229</v>
      </c>
      <c r="F571" s="50" t="s">
        <v>85</v>
      </c>
      <c r="G571" s="50"/>
      <c r="H571" s="52">
        <v>22.06</v>
      </c>
      <c r="I571" s="73" t="s">
        <v>3232</v>
      </c>
      <c r="J571" s="50" t="s">
        <v>4</v>
      </c>
      <c r="K571" s="38">
        <v>1</v>
      </c>
      <c r="L571" s="55">
        <v>45544</v>
      </c>
      <c r="M571" s="52">
        <v>0.62</v>
      </c>
      <c r="N571" s="52"/>
      <c r="O571" s="50"/>
      <c r="P571" s="52">
        <v>0.04</v>
      </c>
      <c r="Q571" s="50">
        <v>2024</v>
      </c>
      <c r="R571" s="52"/>
      <c r="S571" s="50"/>
      <c r="T571" s="52">
        <v>13.78</v>
      </c>
      <c r="U571" s="52">
        <v>14.5</v>
      </c>
      <c r="V571" s="50"/>
      <c r="W571" s="52"/>
      <c r="X571" s="50"/>
      <c r="Y571" s="52">
        <v>0.72</v>
      </c>
      <c r="Z571" s="50">
        <v>2024</v>
      </c>
      <c r="AA571" s="50"/>
      <c r="AB571" s="50"/>
      <c r="AC571" s="50" t="s">
        <v>3233</v>
      </c>
      <c r="AD571" s="50" t="s">
        <v>3234</v>
      </c>
      <c r="AE571" s="50" t="s">
        <v>3235</v>
      </c>
    </row>
    <row r="572" spans="1:31" s="5" customFormat="1" ht="34.5" customHeight="1" x14ac:dyDescent="0.25">
      <c r="A572" s="26">
        <v>153</v>
      </c>
      <c r="B572" s="50">
        <v>2024</v>
      </c>
      <c r="C572" s="50" t="s">
        <v>3236</v>
      </c>
      <c r="D572" s="50" t="s">
        <v>3237</v>
      </c>
      <c r="E572" s="50" t="s">
        <v>368</v>
      </c>
      <c r="F572" s="50" t="s">
        <v>85</v>
      </c>
      <c r="G572" s="50" t="s">
        <v>2980</v>
      </c>
      <c r="H572" s="52">
        <v>86.57</v>
      </c>
      <c r="I572" s="73" t="s">
        <v>3238</v>
      </c>
      <c r="J572" s="50" t="s">
        <v>4</v>
      </c>
      <c r="K572" s="38">
        <v>1</v>
      </c>
      <c r="L572" s="55">
        <v>45548</v>
      </c>
      <c r="M572" s="52"/>
      <c r="N572" s="52"/>
      <c r="O572" s="50"/>
      <c r="P572" s="52">
        <v>1.07</v>
      </c>
      <c r="Q572" s="50" t="s">
        <v>2413</v>
      </c>
      <c r="R572" s="52"/>
      <c r="S572" s="50"/>
      <c r="T572" s="52"/>
      <c r="U572" s="52">
        <v>62.74</v>
      </c>
      <c r="V572" s="50"/>
      <c r="W572" s="52"/>
      <c r="X572" s="50"/>
      <c r="Y572" s="52">
        <v>62.74</v>
      </c>
      <c r="Z572" s="50">
        <v>2024</v>
      </c>
      <c r="AA572" s="50"/>
      <c r="AB572" s="50"/>
      <c r="AC572" s="50" t="s">
        <v>3239</v>
      </c>
      <c r="AD572" s="50" t="s">
        <v>3240</v>
      </c>
      <c r="AE572" s="50" t="s">
        <v>3241</v>
      </c>
    </row>
    <row r="573" spans="1:31" s="5" customFormat="1" ht="34.5" customHeight="1" x14ac:dyDescent="0.25">
      <c r="A573" s="26">
        <v>154</v>
      </c>
      <c r="B573" s="50">
        <v>2024</v>
      </c>
      <c r="C573" s="50" t="s">
        <v>3243</v>
      </c>
      <c r="D573" s="50" t="s">
        <v>3244</v>
      </c>
      <c r="E573" s="50" t="s">
        <v>3242</v>
      </c>
      <c r="F573" s="50" t="s">
        <v>2</v>
      </c>
      <c r="G573" s="50" t="s">
        <v>1877</v>
      </c>
      <c r="H573" s="52">
        <v>114.35</v>
      </c>
      <c r="I573" s="73" t="s">
        <v>3245</v>
      </c>
      <c r="J573" s="50" t="s">
        <v>4</v>
      </c>
      <c r="K573" s="38">
        <v>1</v>
      </c>
      <c r="L573" s="55">
        <v>45545</v>
      </c>
      <c r="M573" s="52">
        <v>10.32</v>
      </c>
      <c r="N573" s="52"/>
      <c r="O573" s="50"/>
      <c r="P573" s="52"/>
      <c r="Q573" s="50"/>
      <c r="R573" s="52"/>
      <c r="S573" s="50"/>
      <c r="T573" s="52">
        <v>112.29</v>
      </c>
      <c r="U573" s="52">
        <v>91.52</v>
      </c>
      <c r="V573" s="50"/>
      <c r="W573" s="52"/>
      <c r="X573" s="50"/>
      <c r="Y573" s="52"/>
      <c r="Z573" s="50"/>
      <c r="AA573" s="50"/>
      <c r="AB573" s="50"/>
      <c r="AC573" s="50"/>
      <c r="AD573" s="50"/>
      <c r="AE573" s="50"/>
    </row>
    <row r="574" spans="1:31" s="5" customFormat="1" ht="34.5" customHeight="1" x14ac:dyDescent="0.25">
      <c r="A574" s="26">
        <v>155</v>
      </c>
      <c r="B574" s="50">
        <v>2024</v>
      </c>
      <c r="C574" s="50" t="s">
        <v>3246</v>
      </c>
      <c r="D574" s="50" t="s">
        <v>3247</v>
      </c>
      <c r="E574" s="50" t="s">
        <v>3248</v>
      </c>
      <c r="F574" s="50" t="s">
        <v>63</v>
      </c>
      <c r="G574" s="50"/>
      <c r="H574" s="52">
        <v>249.79</v>
      </c>
      <c r="I574" s="73" t="s">
        <v>3249</v>
      </c>
      <c r="J574" s="50" t="s">
        <v>4</v>
      </c>
      <c r="K574" s="27" t="s">
        <v>999</v>
      </c>
      <c r="L574" s="55">
        <v>45351</v>
      </c>
      <c r="M574" s="52">
        <v>12.61</v>
      </c>
      <c r="N574" s="52">
        <v>1.46</v>
      </c>
      <c r="O574" s="50">
        <v>2024</v>
      </c>
      <c r="P574" s="52">
        <v>3.49</v>
      </c>
      <c r="Q574" s="50" t="s">
        <v>2951</v>
      </c>
      <c r="R574" s="52">
        <v>2.5499999999999998</v>
      </c>
      <c r="S574" s="50">
        <v>2024</v>
      </c>
      <c r="T574" s="52">
        <v>125.96</v>
      </c>
      <c r="U574" s="52">
        <v>167.08</v>
      </c>
      <c r="V574" s="50"/>
      <c r="W574" s="52"/>
      <c r="X574" s="50"/>
      <c r="Y574" s="52">
        <v>41.12</v>
      </c>
      <c r="Z574" s="50">
        <v>2024</v>
      </c>
      <c r="AA574" s="50"/>
      <c r="AB574" s="50"/>
      <c r="AC574" s="50" t="s">
        <v>3250</v>
      </c>
      <c r="AD574" s="50" t="s">
        <v>3251</v>
      </c>
      <c r="AE574" s="50" t="s">
        <v>3252</v>
      </c>
    </row>
    <row r="575" spans="1:31" s="5" customFormat="1" ht="34.5" customHeight="1" x14ac:dyDescent="0.25">
      <c r="A575" s="26">
        <v>156</v>
      </c>
      <c r="B575" s="50">
        <v>2024</v>
      </c>
      <c r="C575" s="50" t="s">
        <v>3253</v>
      </c>
      <c r="D575" s="50" t="s">
        <v>3254</v>
      </c>
      <c r="E575" s="50" t="s">
        <v>3255</v>
      </c>
      <c r="F575" s="50" t="s">
        <v>350</v>
      </c>
      <c r="G575" s="50"/>
      <c r="H575" s="52">
        <v>52.77</v>
      </c>
      <c r="I575" s="73" t="s">
        <v>3256</v>
      </c>
      <c r="J575" s="50" t="s">
        <v>4</v>
      </c>
      <c r="K575" s="38">
        <v>1</v>
      </c>
      <c r="L575" s="55">
        <v>45546</v>
      </c>
      <c r="M575" s="52">
        <v>1.5</v>
      </c>
      <c r="N575" s="52"/>
      <c r="O575" s="50"/>
      <c r="P575" s="52">
        <v>0.47</v>
      </c>
      <c r="Q575" s="50">
        <v>2024</v>
      </c>
      <c r="R575" s="52">
        <v>0.76</v>
      </c>
      <c r="S575" s="50">
        <v>2024</v>
      </c>
      <c r="T575" s="52">
        <v>1.9</v>
      </c>
      <c r="U575" s="52">
        <v>25.98</v>
      </c>
      <c r="V575" s="50"/>
      <c r="W575" s="52"/>
      <c r="X575" s="50"/>
      <c r="Y575" s="52">
        <v>23.94</v>
      </c>
      <c r="Z575" s="50">
        <v>2024</v>
      </c>
      <c r="AA575" s="50"/>
      <c r="AB575" s="50"/>
      <c r="AC575" s="50" t="s">
        <v>3257</v>
      </c>
      <c r="AD575" s="50" t="s">
        <v>3258</v>
      </c>
      <c r="AE575" s="50" t="s">
        <v>3259</v>
      </c>
    </row>
    <row r="576" spans="1:31" s="5" customFormat="1" ht="34.5" customHeight="1" x14ac:dyDescent="0.25">
      <c r="A576" s="26">
        <v>157</v>
      </c>
      <c r="B576" s="50">
        <v>2024</v>
      </c>
      <c r="C576" s="50" t="s">
        <v>2321</v>
      </c>
      <c r="D576" s="50" t="s">
        <v>3261</v>
      </c>
      <c r="E576" s="50" t="s">
        <v>3260</v>
      </c>
      <c r="F576" s="50" t="s">
        <v>150</v>
      </c>
      <c r="G576" s="50" t="s">
        <v>3262</v>
      </c>
      <c r="H576" s="52">
        <v>222.63</v>
      </c>
      <c r="I576" s="73" t="s">
        <v>3263</v>
      </c>
      <c r="J576" s="50" t="s">
        <v>4</v>
      </c>
      <c r="K576" s="38">
        <v>1</v>
      </c>
      <c r="L576" s="55">
        <v>45526</v>
      </c>
      <c r="M576" s="52">
        <v>7.51</v>
      </c>
      <c r="N576" s="52"/>
      <c r="O576" s="50"/>
      <c r="P576" s="52">
        <v>0.52</v>
      </c>
      <c r="Q576" s="50">
        <v>2024</v>
      </c>
      <c r="R576" s="52"/>
      <c r="S576" s="50"/>
      <c r="T576" s="52">
        <v>49.34</v>
      </c>
      <c r="U576" s="52">
        <v>123.33</v>
      </c>
      <c r="V576" s="50"/>
      <c r="W576" s="52"/>
      <c r="X576" s="50"/>
      <c r="Y576" s="52">
        <v>70.55</v>
      </c>
      <c r="Z576" s="50">
        <v>2024</v>
      </c>
      <c r="AA576" s="50"/>
      <c r="AB576" s="50"/>
      <c r="AC576" s="50"/>
      <c r="AD576" s="50"/>
      <c r="AE576" s="50"/>
    </row>
    <row r="577" spans="1:31" s="5" customFormat="1" ht="35.1" customHeight="1" x14ac:dyDescent="0.25">
      <c r="A577" s="26">
        <v>158</v>
      </c>
      <c r="B577" s="26">
        <v>2024</v>
      </c>
      <c r="C577" s="26" t="s">
        <v>3264</v>
      </c>
      <c r="D577" s="26" t="s">
        <v>3265</v>
      </c>
      <c r="E577" s="26" t="s">
        <v>224</v>
      </c>
      <c r="F577" s="26" t="s">
        <v>724</v>
      </c>
      <c r="G577" s="26" t="s">
        <v>2571</v>
      </c>
      <c r="H577" s="28">
        <v>76.16</v>
      </c>
      <c r="I577" s="74" t="s">
        <v>3266</v>
      </c>
      <c r="J577" s="26" t="s">
        <v>4</v>
      </c>
      <c r="K577" s="29">
        <v>1</v>
      </c>
      <c r="L577" s="30">
        <v>45462</v>
      </c>
      <c r="M577" s="28">
        <v>5.79</v>
      </c>
      <c r="N577" s="28">
        <v>1.62</v>
      </c>
      <c r="O577" s="50">
        <v>2024</v>
      </c>
      <c r="P577" s="28">
        <v>0.52</v>
      </c>
      <c r="Q577" s="50">
        <v>2024</v>
      </c>
      <c r="R577" s="28"/>
      <c r="S577" s="26"/>
      <c r="T577" s="28">
        <v>23.96</v>
      </c>
      <c r="U577" s="28">
        <v>23.96</v>
      </c>
      <c r="V577" s="50"/>
      <c r="W577" s="61"/>
      <c r="X577" s="26"/>
      <c r="Y577" s="42"/>
      <c r="Z577" s="50"/>
      <c r="AA577" s="52"/>
      <c r="AB577" s="52"/>
      <c r="AC577" s="26" t="s">
        <v>3267</v>
      </c>
      <c r="AD577" s="28" t="s">
        <v>3268</v>
      </c>
      <c r="AE577" s="26" t="s">
        <v>3269</v>
      </c>
    </row>
    <row r="578" spans="1:31" s="5" customFormat="1" ht="34.5" customHeight="1" x14ac:dyDescent="0.25">
      <c r="A578" s="26">
        <v>159</v>
      </c>
      <c r="B578" s="50">
        <v>2024</v>
      </c>
      <c r="C578" s="50" t="s">
        <v>3271</v>
      </c>
      <c r="D578" s="50" t="s">
        <v>3272</v>
      </c>
      <c r="E578" s="50" t="s">
        <v>3270</v>
      </c>
      <c r="F578" s="26" t="s">
        <v>724</v>
      </c>
      <c r="G578" s="50"/>
      <c r="H578" s="52">
        <v>75.64</v>
      </c>
      <c r="I578" s="73" t="s">
        <v>3273</v>
      </c>
      <c r="J578" s="50" t="s">
        <v>4</v>
      </c>
      <c r="K578" s="38">
        <v>1</v>
      </c>
      <c r="L578" s="55">
        <v>45512</v>
      </c>
      <c r="M578" s="52">
        <v>9.81</v>
      </c>
      <c r="N578" s="52"/>
      <c r="O578" s="50"/>
      <c r="P578" s="52"/>
      <c r="Q578" s="50"/>
      <c r="R578" s="52"/>
      <c r="S578" s="50"/>
      <c r="T578" s="52">
        <v>39.6</v>
      </c>
      <c r="U578" s="52">
        <v>51.14</v>
      </c>
      <c r="V578" s="50"/>
      <c r="W578" s="52"/>
      <c r="X578" s="50"/>
      <c r="Y578" s="52">
        <v>11.56</v>
      </c>
      <c r="Z578" s="50">
        <v>2024</v>
      </c>
      <c r="AA578" s="50"/>
      <c r="AB578" s="50"/>
      <c r="AC578" s="50" t="s">
        <v>3274</v>
      </c>
      <c r="AD578" s="50" t="s">
        <v>3275</v>
      </c>
      <c r="AE578" s="50" t="s">
        <v>3276</v>
      </c>
    </row>
    <row r="579" spans="1:31" s="5" customFormat="1" ht="34.5" customHeight="1" x14ac:dyDescent="0.25">
      <c r="A579" s="26">
        <v>160</v>
      </c>
      <c r="B579" s="50">
        <v>2024</v>
      </c>
      <c r="C579" s="50" t="s">
        <v>3278</v>
      </c>
      <c r="D579" s="50" t="s">
        <v>3279</v>
      </c>
      <c r="E579" s="50" t="s">
        <v>3277</v>
      </c>
      <c r="F579" s="50" t="s">
        <v>1487</v>
      </c>
      <c r="G579" s="50"/>
      <c r="H579" s="52">
        <v>64.33</v>
      </c>
      <c r="I579" s="73" t="s">
        <v>3280</v>
      </c>
      <c r="J579" s="50" t="s">
        <v>4</v>
      </c>
      <c r="K579" s="38">
        <v>1</v>
      </c>
      <c r="L579" s="55">
        <v>45547</v>
      </c>
      <c r="M579" s="52">
        <v>0.6</v>
      </c>
      <c r="N579" s="52">
        <v>4.29</v>
      </c>
      <c r="O579" s="50" t="s">
        <v>2637</v>
      </c>
      <c r="P579" s="52">
        <v>1.76</v>
      </c>
      <c r="Q579" s="50" t="s">
        <v>2507</v>
      </c>
      <c r="R579" s="52"/>
      <c r="S579" s="50"/>
      <c r="T579" s="52">
        <v>5.53</v>
      </c>
      <c r="U579" s="52">
        <v>5.53</v>
      </c>
      <c r="V579" s="50"/>
      <c r="W579" s="52"/>
      <c r="X579" s="50"/>
      <c r="Y579" s="52"/>
      <c r="Z579" s="50"/>
      <c r="AA579" s="50"/>
      <c r="AB579" s="50"/>
      <c r="AC579" s="50" t="s">
        <v>111</v>
      </c>
      <c r="AD579" s="50" t="s">
        <v>112</v>
      </c>
      <c r="AE579" s="50" t="s">
        <v>3281</v>
      </c>
    </row>
    <row r="580" spans="1:31" s="5" customFormat="1" ht="34.5" customHeight="1" x14ac:dyDescent="0.25">
      <c r="A580" s="26">
        <v>161</v>
      </c>
      <c r="B580" s="50">
        <v>2024</v>
      </c>
      <c r="C580" s="50" t="s">
        <v>3282</v>
      </c>
      <c r="D580" s="50" t="s">
        <v>3283</v>
      </c>
      <c r="E580" s="50" t="s">
        <v>667</v>
      </c>
      <c r="F580" s="50" t="s">
        <v>1487</v>
      </c>
      <c r="G580" s="50"/>
      <c r="H580" s="52">
        <v>54.57</v>
      </c>
      <c r="I580" s="73" t="s">
        <v>3284</v>
      </c>
      <c r="J580" s="50" t="s">
        <v>4</v>
      </c>
      <c r="K580" s="38">
        <v>1</v>
      </c>
      <c r="L580" s="55">
        <v>45506</v>
      </c>
      <c r="M580" s="52"/>
      <c r="N580" s="52"/>
      <c r="O580" s="50"/>
      <c r="P580" s="52">
        <v>0.31</v>
      </c>
      <c r="Q580" s="50">
        <v>2024</v>
      </c>
      <c r="R580" s="52">
        <v>4.6100000000000003</v>
      </c>
      <c r="S580" s="50">
        <v>2024</v>
      </c>
      <c r="T580" s="52">
        <v>11.62</v>
      </c>
      <c r="U580" s="52">
        <v>35</v>
      </c>
      <c r="V580" s="50"/>
      <c r="W580" s="52"/>
      <c r="X580" s="50"/>
      <c r="Y580" s="52">
        <v>23.3</v>
      </c>
      <c r="Z580" s="50">
        <v>2024</v>
      </c>
      <c r="AA580" s="50"/>
      <c r="AB580" s="50"/>
      <c r="AC580" s="50" t="s">
        <v>3285</v>
      </c>
      <c r="AD580" s="50" t="s">
        <v>3286</v>
      </c>
      <c r="AE580" s="50" t="s">
        <v>3287</v>
      </c>
    </row>
    <row r="581" spans="1:31" s="5" customFormat="1" ht="34.5" customHeight="1" x14ac:dyDescent="0.25">
      <c r="A581" s="26">
        <v>162</v>
      </c>
      <c r="B581" s="50">
        <v>2024</v>
      </c>
      <c r="C581" s="50" t="s">
        <v>3288</v>
      </c>
      <c r="D581" s="50" t="s">
        <v>3289</v>
      </c>
      <c r="E581" s="50" t="s">
        <v>2456</v>
      </c>
      <c r="F581" s="50" t="s">
        <v>85</v>
      </c>
      <c r="G581" s="50" t="s">
        <v>2980</v>
      </c>
      <c r="H581" s="52">
        <v>55.93</v>
      </c>
      <c r="I581" s="73" t="s">
        <v>3290</v>
      </c>
      <c r="J581" s="50" t="s">
        <v>4</v>
      </c>
      <c r="K581" s="38">
        <v>1</v>
      </c>
      <c r="L581" s="55">
        <v>45553</v>
      </c>
      <c r="M581" s="52">
        <v>5.76</v>
      </c>
      <c r="N581" s="52"/>
      <c r="O581" s="50"/>
      <c r="P581" s="52"/>
      <c r="Q581" s="50"/>
      <c r="R581" s="52"/>
      <c r="S581" s="50"/>
      <c r="T581" s="52">
        <v>35.18</v>
      </c>
      <c r="U581" s="52">
        <v>37.72</v>
      </c>
      <c r="V581" s="50"/>
      <c r="W581" s="52"/>
      <c r="X581" s="50"/>
      <c r="Y581" s="52">
        <v>2.73</v>
      </c>
      <c r="Z581" s="50">
        <v>2024</v>
      </c>
      <c r="AA581" s="50"/>
      <c r="AB581" s="50"/>
      <c r="AC581" s="50" t="s">
        <v>3291</v>
      </c>
      <c r="AD581" s="50" t="s">
        <v>3292</v>
      </c>
      <c r="AE581" s="50" t="s">
        <v>3293</v>
      </c>
    </row>
    <row r="582" spans="1:31" s="5" customFormat="1" ht="34.5" customHeight="1" x14ac:dyDescent="0.25">
      <c r="A582" s="26">
        <v>163</v>
      </c>
      <c r="B582" s="50">
        <v>2024</v>
      </c>
      <c r="C582" s="50" t="s">
        <v>3294</v>
      </c>
      <c r="D582" s="50" t="s">
        <v>3295</v>
      </c>
      <c r="E582" s="50" t="s">
        <v>3327</v>
      </c>
      <c r="F582" s="50" t="s">
        <v>3296</v>
      </c>
      <c r="G582" s="50"/>
      <c r="H582" s="52">
        <v>146.27000000000001</v>
      </c>
      <c r="I582" s="73" t="s">
        <v>3297</v>
      </c>
      <c r="J582" s="50" t="s">
        <v>4</v>
      </c>
      <c r="K582" s="38">
        <v>1</v>
      </c>
      <c r="L582" s="55">
        <v>45554</v>
      </c>
      <c r="M582" s="52"/>
      <c r="N582" s="52"/>
      <c r="O582" s="50"/>
      <c r="P582" s="52">
        <v>1.98</v>
      </c>
      <c r="Q582" s="50" t="s">
        <v>2739</v>
      </c>
      <c r="R582" s="52">
        <v>6.03</v>
      </c>
      <c r="S582" s="50">
        <v>2024</v>
      </c>
      <c r="T582" s="52">
        <v>1.24</v>
      </c>
      <c r="U582" s="52">
        <v>47.79</v>
      </c>
      <c r="V582" s="50"/>
      <c r="W582" s="52"/>
      <c r="X582" s="50"/>
      <c r="Y582" s="52">
        <v>46.53</v>
      </c>
      <c r="Z582" s="50">
        <v>2024</v>
      </c>
      <c r="AA582" s="50"/>
      <c r="AB582" s="50"/>
      <c r="AC582" s="50"/>
      <c r="AD582" s="50"/>
      <c r="AE582" s="50"/>
    </row>
    <row r="583" spans="1:31" s="5" customFormat="1" ht="34.5" customHeight="1" x14ac:dyDescent="0.25">
      <c r="A583" s="26">
        <v>164</v>
      </c>
      <c r="B583" s="50">
        <v>2024</v>
      </c>
      <c r="C583" s="50" t="s">
        <v>3298</v>
      </c>
      <c r="D583" s="50" t="s">
        <v>3299</v>
      </c>
      <c r="E583" s="50" t="s">
        <v>146</v>
      </c>
      <c r="F583" s="50" t="s">
        <v>150</v>
      </c>
      <c r="G583" s="50" t="s">
        <v>2243</v>
      </c>
      <c r="H583" s="52">
        <v>99.37</v>
      </c>
      <c r="I583" s="73" t="s">
        <v>3300</v>
      </c>
      <c r="J583" s="50" t="s">
        <v>4</v>
      </c>
      <c r="K583" s="38">
        <v>1</v>
      </c>
      <c r="L583" s="55">
        <v>45555</v>
      </c>
      <c r="M583" s="52">
        <v>0.6</v>
      </c>
      <c r="N583" s="52">
        <v>6.65</v>
      </c>
      <c r="O583" s="50" t="s">
        <v>2365</v>
      </c>
      <c r="P583" s="52">
        <v>0.7</v>
      </c>
      <c r="Q583" s="50">
        <v>2024</v>
      </c>
      <c r="R583" s="52">
        <v>2.54</v>
      </c>
      <c r="S583" s="50">
        <v>2024</v>
      </c>
      <c r="T583" s="52">
        <v>20.58</v>
      </c>
      <c r="U583" s="52">
        <v>54</v>
      </c>
      <c r="V583" s="50"/>
      <c r="W583" s="52"/>
      <c r="X583" s="50"/>
      <c r="Y583" s="52">
        <v>33.42</v>
      </c>
      <c r="Z583" s="50">
        <v>2024</v>
      </c>
      <c r="AA583" s="50"/>
      <c r="AB583" s="50"/>
      <c r="AC583" s="50" t="s">
        <v>3301</v>
      </c>
      <c r="AD583" s="50" t="s">
        <v>3302</v>
      </c>
      <c r="AE583" s="50" t="s">
        <v>3303</v>
      </c>
    </row>
    <row r="584" spans="1:31" s="5" customFormat="1" ht="34.5" customHeight="1" x14ac:dyDescent="0.25">
      <c r="A584" s="26">
        <v>165</v>
      </c>
      <c r="B584" s="50">
        <v>2024</v>
      </c>
      <c r="C584" s="50" t="s">
        <v>3326</v>
      </c>
      <c r="D584" s="50" t="s">
        <v>3304</v>
      </c>
      <c r="E584" s="50" t="s">
        <v>3328</v>
      </c>
      <c r="F584" s="50" t="s">
        <v>3325</v>
      </c>
      <c r="G584" s="50" t="s">
        <v>3305</v>
      </c>
      <c r="H584" s="52">
        <v>30.34</v>
      </c>
      <c r="I584" s="73" t="s">
        <v>3306</v>
      </c>
      <c r="J584" s="50" t="s">
        <v>4</v>
      </c>
      <c r="K584" s="38">
        <v>1</v>
      </c>
      <c r="L584" s="55">
        <v>45448</v>
      </c>
      <c r="M584" s="52">
        <v>1.48</v>
      </c>
      <c r="N584" s="52"/>
      <c r="O584" s="50"/>
      <c r="P584" s="52"/>
      <c r="Q584" s="50"/>
      <c r="R584" s="52">
        <v>0.9</v>
      </c>
      <c r="S584" s="50">
        <v>2024</v>
      </c>
      <c r="T584" s="52">
        <v>17.46</v>
      </c>
      <c r="U584" s="52">
        <v>21.95</v>
      </c>
      <c r="V584" s="50"/>
      <c r="W584" s="52"/>
      <c r="X584" s="50"/>
      <c r="Y584" s="52">
        <v>4.42</v>
      </c>
      <c r="Z584" s="50">
        <v>2024</v>
      </c>
      <c r="AA584" s="50"/>
      <c r="AB584" s="50"/>
      <c r="AC584" s="50"/>
      <c r="AD584" s="50"/>
      <c r="AE584" s="50"/>
    </row>
    <row r="585" spans="1:31" s="5" customFormat="1" ht="34.5" customHeight="1" x14ac:dyDescent="0.25">
      <c r="A585" s="26">
        <v>166</v>
      </c>
      <c r="B585" s="50">
        <v>2024</v>
      </c>
      <c r="C585" s="50" t="s">
        <v>3307</v>
      </c>
      <c r="D585" s="50" t="s">
        <v>3308</v>
      </c>
      <c r="E585" s="50" t="s">
        <v>3329</v>
      </c>
      <c r="F585" s="50" t="s">
        <v>140</v>
      </c>
      <c r="G585" s="50"/>
      <c r="H585" s="52">
        <v>1755.7</v>
      </c>
      <c r="I585" s="73" t="s">
        <v>3309</v>
      </c>
      <c r="J585" s="26" t="s">
        <v>64</v>
      </c>
      <c r="K585" s="27" t="s">
        <v>3310</v>
      </c>
      <c r="L585" s="55">
        <v>45558</v>
      </c>
      <c r="M585" s="52">
        <v>30.09</v>
      </c>
      <c r="N585" s="52"/>
      <c r="O585" s="50"/>
      <c r="P585" s="52">
        <v>0.62</v>
      </c>
      <c r="Q585" s="50">
        <v>2024</v>
      </c>
      <c r="R585" s="52">
        <v>1.1200000000000001</v>
      </c>
      <c r="S585" s="50">
        <v>2024</v>
      </c>
      <c r="T585" s="52">
        <v>1539.34</v>
      </c>
      <c r="U585" s="52">
        <v>1406.26</v>
      </c>
      <c r="V585" s="50"/>
      <c r="W585" s="52"/>
      <c r="X585" s="50"/>
      <c r="Y585" s="52"/>
      <c r="Z585" s="50"/>
      <c r="AA585" s="50"/>
      <c r="AB585" s="50"/>
      <c r="AC585" s="50"/>
      <c r="AD585" s="50"/>
      <c r="AE585" s="50"/>
    </row>
    <row r="586" spans="1:31" s="5" customFormat="1" ht="34.5" customHeight="1" x14ac:dyDescent="0.25">
      <c r="A586" s="26">
        <v>167</v>
      </c>
      <c r="B586" s="50">
        <v>2024</v>
      </c>
      <c r="C586" s="50" t="s">
        <v>3311</v>
      </c>
      <c r="D586" s="50" t="s">
        <v>3312</v>
      </c>
      <c r="E586" s="50" t="s">
        <v>3330</v>
      </c>
      <c r="F586" s="50" t="s">
        <v>350</v>
      </c>
      <c r="G586" s="50" t="s">
        <v>3313</v>
      </c>
      <c r="H586" s="52">
        <v>31.84</v>
      </c>
      <c r="I586" s="73" t="s">
        <v>3314</v>
      </c>
      <c r="J586" s="50" t="s">
        <v>4</v>
      </c>
      <c r="K586" s="38">
        <v>1</v>
      </c>
      <c r="L586" s="55">
        <v>45533</v>
      </c>
      <c r="M586" s="52"/>
      <c r="N586" s="52"/>
      <c r="O586" s="50"/>
      <c r="P586" s="52">
        <v>0.06</v>
      </c>
      <c r="Q586" s="50">
        <v>2024</v>
      </c>
      <c r="R586" s="52">
        <v>4.87</v>
      </c>
      <c r="S586" s="50">
        <v>2024</v>
      </c>
      <c r="T586" s="52">
        <v>4.3099999999999996</v>
      </c>
      <c r="U586" s="52">
        <v>22.65</v>
      </c>
      <c r="V586" s="50"/>
      <c r="W586" s="52"/>
      <c r="X586" s="50"/>
      <c r="Y586" s="52">
        <v>18.07</v>
      </c>
      <c r="Z586" s="50">
        <v>2024</v>
      </c>
      <c r="AA586" s="50"/>
      <c r="AB586" s="50"/>
      <c r="AC586" s="50"/>
      <c r="AD586" s="50"/>
      <c r="AE586" s="50"/>
    </row>
    <row r="587" spans="1:31" s="5" customFormat="1" ht="34.5" customHeight="1" x14ac:dyDescent="0.25">
      <c r="A587" s="26">
        <v>168</v>
      </c>
      <c r="B587" s="50">
        <v>2024</v>
      </c>
      <c r="C587" s="50" t="s">
        <v>3315</v>
      </c>
      <c r="D587" s="50" t="s">
        <v>3316</v>
      </c>
      <c r="E587" s="50" t="s">
        <v>3331</v>
      </c>
      <c r="F587" s="50" t="s">
        <v>3324</v>
      </c>
      <c r="G587" s="50" t="s">
        <v>1892</v>
      </c>
      <c r="H587" s="52">
        <v>139.83000000000001</v>
      </c>
      <c r="I587" s="73" t="s">
        <v>3317</v>
      </c>
      <c r="J587" s="50" t="s">
        <v>4</v>
      </c>
      <c r="K587" s="38">
        <v>1</v>
      </c>
      <c r="L587" s="55">
        <v>45559</v>
      </c>
      <c r="M587" s="52"/>
      <c r="N587" s="52"/>
      <c r="O587" s="50"/>
      <c r="P587" s="52">
        <v>1.05</v>
      </c>
      <c r="Q587" s="50" t="s">
        <v>2413</v>
      </c>
      <c r="R587" s="52"/>
      <c r="S587" s="50"/>
      <c r="T587" s="52">
        <v>22.07</v>
      </c>
      <c r="U587" s="52">
        <v>22.07</v>
      </c>
      <c r="V587" s="50"/>
      <c r="W587" s="52"/>
      <c r="X587" s="50"/>
      <c r="Y587" s="52"/>
      <c r="Z587" s="50"/>
      <c r="AA587" s="50"/>
      <c r="AB587" s="50"/>
      <c r="AC587" s="50"/>
      <c r="AD587" s="50"/>
      <c r="AE587" s="50"/>
    </row>
    <row r="588" spans="1:31" s="5" customFormat="1" ht="34.5" customHeight="1" x14ac:dyDescent="0.25">
      <c r="A588" s="26">
        <v>169</v>
      </c>
      <c r="B588" s="50">
        <v>2024</v>
      </c>
      <c r="C588" s="50" t="s">
        <v>3318</v>
      </c>
      <c r="D588" s="50" t="s">
        <v>3319</v>
      </c>
      <c r="E588" s="50" t="s">
        <v>3332</v>
      </c>
      <c r="F588" s="50" t="s">
        <v>3324</v>
      </c>
      <c r="G588" s="50" t="s">
        <v>538</v>
      </c>
      <c r="H588" s="52">
        <v>74.27</v>
      </c>
      <c r="I588" s="73" t="s">
        <v>3320</v>
      </c>
      <c r="J588" s="50" t="s">
        <v>4</v>
      </c>
      <c r="K588" s="38">
        <v>1</v>
      </c>
      <c r="L588" s="55">
        <v>45539</v>
      </c>
      <c r="M588" s="52">
        <v>0.91</v>
      </c>
      <c r="N588" s="52"/>
      <c r="O588" s="50"/>
      <c r="P588" s="52">
        <v>0.41</v>
      </c>
      <c r="Q588" s="50">
        <v>2024</v>
      </c>
      <c r="R588" s="52">
        <v>0.68</v>
      </c>
      <c r="S588" s="50">
        <v>2024</v>
      </c>
      <c r="T588" s="52">
        <v>14.44</v>
      </c>
      <c r="U588" s="52">
        <v>24.44</v>
      </c>
      <c r="V588" s="50"/>
      <c r="W588" s="52"/>
      <c r="X588" s="50"/>
      <c r="Y588" s="52">
        <v>10</v>
      </c>
      <c r="Z588" s="50">
        <v>2024</v>
      </c>
      <c r="AA588" s="50"/>
      <c r="AB588" s="50"/>
      <c r="AC588" s="50"/>
      <c r="AD588" s="50"/>
      <c r="AE588" s="50"/>
    </row>
    <row r="589" spans="1:31" s="5" customFormat="1" ht="34.5" customHeight="1" x14ac:dyDescent="0.25">
      <c r="A589" s="26">
        <v>170</v>
      </c>
      <c r="B589" s="50">
        <v>2024</v>
      </c>
      <c r="C589" s="50" t="s">
        <v>3322</v>
      </c>
      <c r="D589" s="50" t="s">
        <v>3321</v>
      </c>
      <c r="E589" s="50" t="s">
        <v>3333</v>
      </c>
      <c r="F589" s="50" t="s">
        <v>55</v>
      </c>
      <c r="G589" s="50" t="s">
        <v>538</v>
      </c>
      <c r="H589" s="52">
        <v>68.930000000000007</v>
      </c>
      <c r="I589" s="73" t="s">
        <v>3323</v>
      </c>
      <c r="J589" s="50" t="s">
        <v>4</v>
      </c>
      <c r="K589" s="38">
        <v>1</v>
      </c>
      <c r="L589" s="55">
        <v>45559</v>
      </c>
      <c r="M589" s="52"/>
      <c r="N589" s="52"/>
      <c r="O589" s="50"/>
      <c r="P589" s="52">
        <v>1.06</v>
      </c>
      <c r="Q589" s="50" t="s">
        <v>2413</v>
      </c>
      <c r="R589" s="52"/>
      <c r="S589" s="50"/>
      <c r="T589" s="52"/>
      <c r="U589" s="52"/>
      <c r="V589" s="50"/>
      <c r="W589" s="52"/>
      <c r="X589" s="50"/>
      <c r="Y589" s="52"/>
      <c r="Z589" s="50"/>
      <c r="AA589" s="50"/>
      <c r="AB589" s="50"/>
      <c r="AC589" s="50"/>
      <c r="AD589" s="50"/>
      <c r="AE589" s="50"/>
    </row>
    <row r="590" spans="1:31" s="5" customFormat="1" ht="34.5" customHeight="1" x14ac:dyDescent="0.25">
      <c r="A590" s="26">
        <v>171</v>
      </c>
      <c r="B590" s="50">
        <v>2024</v>
      </c>
      <c r="C590" s="50" t="s">
        <v>1565</v>
      </c>
      <c r="D590" s="50" t="s">
        <v>1566</v>
      </c>
      <c r="E590" s="50" t="s">
        <v>3340</v>
      </c>
      <c r="F590" s="50" t="s">
        <v>150</v>
      </c>
      <c r="G590" s="50" t="s">
        <v>2243</v>
      </c>
      <c r="H590" s="52">
        <v>511.27</v>
      </c>
      <c r="I590" s="73" t="s">
        <v>3336</v>
      </c>
      <c r="J590" s="26" t="s">
        <v>64</v>
      </c>
      <c r="K590" s="38">
        <v>1</v>
      </c>
      <c r="L590" s="55">
        <v>45569</v>
      </c>
      <c r="M590" s="52">
        <v>3.88</v>
      </c>
      <c r="N590" s="52">
        <v>22.65</v>
      </c>
      <c r="O590" s="50" t="s">
        <v>2365</v>
      </c>
      <c r="P590" s="52">
        <v>14.2</v>
      </c>
      <c r="Q590" s="50" t="s">
        <v>2365</v>
      </c>
      <c r="R590" s="52">
        <v>17.38</v>
      </c>
      <c r="S590" s="50">
        <v>2024</v>
      </c>
      <c r="T590" s="52">
        <v>12.33</v>
      </c>
      <c r="U590" s="52">
        <v>255.35</v>
      </c>
      <c r="V590" s="50"/>
      <c r="W590" s="52">
        <v>34.74</v>
      </c>
      <c r="X590" s="50" t="s">
        <v>2365</v>
      </c>
      <c r="Y590" s="52">
        <v>202.94</v>
      </c>
      <c r="Z590" s="50">
        <v>2024</v>
      </c>
      <c r="AA590" s="50"/>
      <c r="AB590" s="50"/>
      <c r="AC590" s="50" t="s">
        <v>3337</v>
      </c>
      <c r="AD590" s="50" t="s">
        <v>3338</v>
      </c>
      <c r="AE590" s="50" t="s">
        <v>3339</v>
      </c>
    </row>
    <row r="591" spans="1:31" s="5" customFormat="1" ht="34.5" customHeight="1" x14ac:dyDescent="0.25">
      <c r="A591" s="26">
        <v>172</v>
      </c>
      <c r="B591" s="50">
        <v>2024</v>
      </c>
      <c r="C591" s="50" t="s">
        <v>3341</v>
      </c>
      <c r="D591" s="50" t="s">
        <v>3342</v>
      </c>
      <c r="E591" s="50" t="s">
        <v>3343</v>
      </c>
      <c r="F591" s="50" t="s">
        <v>3344</v>
      </c>
      <c r="G591" s="50"/>
      <c r="H591" s="52">
        <v>282.22000000000003</v>
      </c>
      <c r="I591" s="73" t="s">
        <v>3345</v>
      </c>
      <c r="J591" s="50" t="s">
        <v>4</v>
      </c>
      <c r="K591" s="38">
        <v>3</v>
      </c>
      <c r="L591" s="55">
        <v>45560</v>
      </c>
      <c r="M591" s="52"/>
      <c r="N591" s="52"/>
      <c r="O591" s="50"/>
      <c r="P591" s="52"/>
      <c r="Q591" s="50"/>
      <c r="R591" s="52"/>
      <c r="S591" s="50"/>
      <c r="T591" s="52">
        <v>46.36</v>
      </c>
      <c r="U591" s="52">
        <v>225.77</v>
      </c>
      <c r="V591" s="50"/>
      <c r="W591" s="52"/>
      <c r="X591" s="50"/>
      <c r="Y591" s="52">
        <v>179.41</v>
      </c>
      <c r="Z591" s="50">
        <v>2024</v>
      </c>
      <c r="AA591" s="50"/>
      <c r="AB591" s="50"/>
      <c r="AC591" s="50" t="s">
        <v>3346</v>
      </c>
      <c r="AD591" s="50" t="s">
        <v>3347</v>
      </c>
      <c r="AE591" s="50" t="s">
        <v>3348</v>
      </c>
    </row>
    <row r="592" spans="1:31" s="5" customFormat="1" ht="34.5" customHeight="1" x14ac:dyDescent="0.25">
      <c r="A592" s="26">
        <v>173</v>
      </c>
      <c r="B592" s="50">
        <v>2024</v>
      </c>
      <c r="C592" s="50" t="s">
        <v>3353</v>
      </c>
      <c r="D592" s="50" t="s">
        <v>3349</v>
      </c>
      <c r="E592" s="50" t="s">
        <v>3351</v>
      </c>
      <c r="F592" s="50" t="s">
        <v>133</v>
      </c>
      <c r="G592" s="50" t="s">
        <v>3352</v>
      </c>
      <c r="H592" s="52">
        <v>67.17</v>
      </c>
      <c r="I592" s="73" t="s">
        <v>3350</v>
      </c>
      <c r="J592" s="50" t="s">
        <v>4</v>
      </c>
      <c r="K592" s="38">
        <v>1</v>
      </c>
      <c r="L592" s="55">
        <v>45544</v>
      </c>
      <c r="M592" s="52"/>
      <c r="N592" s="52"/>
      <c r="O592" s="50"/>
      <c r="P592" s="52">
        <v>1.31</v>
      </c>
      <c r="Q592" s="50" t="s">
        <v>2739</v>
      </c>
      <c r="R592" s="52"/>
      <c r="S592" s="50"/>
      <c r="T592" s="52"/>
      <c r="U592" s="52">
        <v>7.83</v>
      </c>
      <c r="V592" s="50"/>
      <c r="W592" s="52"/>
      <c r="X592" s="50"/>
      <c r="Y592" s="52">
        <v>7.83</v>
      </c>
      <c r="Z592" s="50">
        <v>2024</v>
      </c>
      <c r="AA592" s="50"/>
      <c r="AB592" s="50"/>
      <c r="AC592" s="50" t="s">
        <v>3354</v>
      </c>
      <c r="AD592" s="50" t="s">
        <v>3355</v>
      </c>
      <c r="AE592" s="50" t="s">
        <v>3356</v>
      </c>
    </row>
    <row r="593" spans="1:31" s="5" customFormat="1" ht="34.5" customHeight="1" x14ac:dyDescent="0.25">
      <c r="A593" s="26">
        <v>174</v>
      </c>
      <c r="B593" s="50">
        <v>2024</v>
      </c>
      <c r="C593" s="50" t="s">
        <v>3359</v>
      </c>
      <c r="D593" s="50" t="s">
        <v>3358</v>
      </c>
      <c r="E593" s="50" t="s">
        <v>3360</v>
      </c>
      <c r="F593" s="50" t="s">
        <v>3324</v>
      </c>
      <c r="G593" s="50" t="s">
        <v>538</v>
      </c>
      <c r="H593" s="52">
        <v>34.700000000000003</v>
      </c>
      <c r="I593" s="73" t="s">
        <v>3361</v>
      </c>
      <c r="J593" s="50" t="s">
        <v>4</v>
      </c>
      <c r="K593" s="38">
        <v>1</v>
      </c>
      <c r="L593" s="55">
        <v>45411</v>
      </c>
      <c r="M593" s="52"/>
      <c r="N593" s="52">
        <v>1.39</v>
      </c>
      <c r="O593" s="50" t="s">
        <v>3362</v>
      </c>
      <c r="P593" s="52">
        <v>0.41</v>
      </c>
      <c r="Q593" s="50">
        <v>2024</v>
      </c>
      <c r="R593" s="52">
        <v>1.1200000000000001</v>
      </c>
      <c r="S593" s="50">
        <v>2024</v>
      </c>
      <c r="T593" s="52"/>
      <c r="U593" s="52">
        <v>17.68</v>
      </c>
      <c r="V593" s="50"/>
      <c r="W593" s="52"/>
      <c r="X593" s="50"/>
      <c r="Y593" s="52">
        <v>17.46</v>
      </c>
      <c r="Z593" s="50">
        <v>2024</v>
      </c>
      <c r="AA593" s="50"/>
      <c r="AB593" s="50"/>
      <c r="AC593" s="50"/>
      <c r="AD593" s="50"/>
      <c r="AE593" s="50"/>
    </row>
    <row r="594" spans="1:31" s="5" customFormat="1" ht="34.5" customHeight="1" x14ac:dyDescent="0.25">
      <c r="A594" s="26">
        <v>175</v>
      </c>
      <c r="B594" s="50">
        <v>2024</v>
      </c>
      <c r="C594" s="50" t="s">
        <v>3379</v>
      </c>
      <c r="D594" s="50" t="s">
        <v>3365</v>
      </c>
      <c r="E594" s="50" t="s">
        <v>3366</v>
      </c>
      <c r="F594" s="50" t="s">
        <v>133</v>
      </c>
      <c r="G594" s="50"/>
      <c r="H594" s="52">
        <v>413.21</v>
      </c>
      <c r="I594" s="73" t="s">
        <v>3367</v>
      </c>
      <c r="J594" s="26" t="s">
        <v>64</v>
      </c>
      <c r="K594" s="38">
        <v>1</v>
      </c>
      <c r="L594" s="55">
        <v>45572</v>
      </c>
      <c r="M594" s="52">
        <v>4.33</v>
      </c>
      <c r="N594" s="52">
        <v>1.79</v>
      </c>
      <c r="O594" s="50">
        <v>2024</v>
      </c>
      <c r="P594" s="52">
        <v>2.77</v>
      </c>
      <c r="Q594" s="50" t="s">
        <v>2413</v>
      </c>
      <c r="R594" s="52">
        <v>3.67</v>
      </c>
      <c r="S594" s="50">
        <v>2024</v>
      </c>
      <c r="T594" s="52">
        <v>166.6</v>
      </c>
      <c r="U594" s="52">
        <v>296.26</v>
      </c>
      <c r="V594" s="50"/>
      <c r="W594" s="52"/>
      <c r="X594" s="50"/>
      <c r="Y594" s="52">
        <v>129.65</v>
      </c>
      <c r="Z594" s="50">
        <v>2024</v>
      </c>
      <c r="AA594" s="50"/>
      <c r="AB594" s="50"/>
      <c r="AC594" s="50" t="s">
        <v>3368</v>
      </c>
      <c r="AD594" s="50" t="s">
        <v>3369</v>
      </c>
      <c r="AE594" s="50" t="s">
        <v>3370</v>
      </c>
    </row>
    <row r="595" spans="1:31" s="5" customFormat="1" ht="34.5" customHeight="1" x14ac:dyDescent="0.25">
      <c r="A595" s="26">
        <v>176</v>
      </c>
      <c r="B595" s="50">
        <v>2024</v>
      </c>
      <c r="C595" s="50" t="s">
        <v>3378</v>
      </c>
      <c r="D595" s="50" t="s">
        <v>3371</v>
      </c>
      <c r="E595" s="50" t="s">
        <v>3385</v>
      </c>
      <c r="F595" s="50" t="s">
        <v>85</v>
      </c>
      <c r="G595" s="50"/>
      <c r="H595" s="52">
        <v>8.7200000000000006</v>
      </c>
      <c r="I595" s="73" t="s">
        <v>3372</v>
      </c>
      <c r="J595" s="26" t="s">
        <v>4</v>
      </c>
      <c r="K595" s="38">
        <v>1</v>
      </c>
      <c r="L595" s="55">
        <v>45572</v>
      </c>
      <c r="M595" s="52">
        <v>2.0699999999999998</v>
      </c>
      <c r="N595" s="52"/>
      <c r="O595" s="50"/>
      <c r="P595" s="52"/>
      <c r="Q595" s="50"/>
      <c r="R595" s="52">
        <v>0.11</v>
      </c>
      <c r="S595" s="50">
        <v>2024</v>
      </c>
      <c r="T595" s="52">
        <v>7.07</v>
      </c>
      <c r="U595" s="52">
        <v>6.98</v>
      </c>
      <c r="V595" s="50"/>
      <c r="W595" s="52"/>
      <c r="X595" s="50"/>
      <c r="Y595" s="52"/>
      <c r="Z595" s="50"/>
      <c r="AA595" s="50"/>
      <c r="AB595" s="50"/>
      <c r="AC595" s="50" t="s">
        <v>3373</v>
      </c>
      <c r="AD595" s="50" t="s">
        <v>3374</v>
      </c>
      <c r="AE595" s="50" t="s">
        <v>3375</v>
      </c>
    </row>
    <row r="596" spans="1:31" s="5" customFormat="1" ht="34.5" customHeight="1" x14ac:dyDescent="0.25">
      <c r="A596" s="26">
        <v>177</v>
      </c>
      <c r="B596" s="50">
        <v>2024</v>
      </c>
      <c r="C596" s="50" t="s">
        <v>3377</v>
      </c>
      <c r="D596" s="50" t="s">
        <v>3380</v>
      </c>
      <c r="E596" s="50" t="s">
        <v>3376</v>
      </c>
      <c r="F596" s="50" t="s">
        <v>3344</v>
      </c>
      <c r="G596" s="50"/>
      <c r="H596" s="52">
        <v>760.68</v>
      </c>
      <c r="I596" s="73" t="s">
        <v>3381</v>
      </c>
      <c r="J596" s="26" t="s">
        <v>64</v>
      </c>
      <c r="K596" s="38">
        <v>3</v>
      </c>
      <c r="L596" s="55">
        <v>45561</v>
      </c>
      <c r="M596" s="52">
        <v>60.05</v>
      </c>
      <c r="N596" s="52"/>
      <c r="O596" s="50"/>
      <c r="P596" s="52"/>
      <c r="Q596" s="50"/>
      <c r="R596" s="52"/>
      <c r="S596" s="50"/>
      <c r="T596" s="52">
        <v>726.78</v>
      </c>
      <c r="U596" s="52">
        <v>609.13</v>
      </c>
      <c r="V596" s="50"/>
      <c r="W596" s="52"/>
      <c r="X596" s="50"/>
      <c r="Y596" s="52"/>
      <c r="Z596" s="50"/>
      <c r="AA596" s="50"/>
      <c r="AB596" s="50"/>
      <c r="AC596" s="50" t="s">
        <v>3382</v>
      </c>
      <c r="AD596" s="50" t="s">
        <v>3383</v>
      </c>
      <c r="AE596" s="50" t="s">
        <v>3384</v>
      </c>
    </row>
    <row r="597" spans="1:31" s="5" customFormat="1" ht="34.5" customHeight="1" x14ac:dyDescent="0.25">
      <c r="A597" s="26">
        <v>178</v>
      </c>
      <c r="B597" s="50">
        <v>2024</v>
      </c>
      <c r="C597" s="50" t="s">
        <v>3386</v>
      </c>
      <c r="D597" s="50" t="s">
        <v>3387</v>
      </c>
      <c r="E597" s="50" t="s">
        <v>3388</v>
      </c>
      <c r="F597" s="50" t="s">
        <v>10</v>
      </c>
      <c r="G597" s="50"/>
      <c r="H597" s="52">
        <v>45</v>
      </c>
      <c r="I597" s="73" t="s">
        <v>3389</v>
      </c>
      <c r="J597" s="26" t="s">
        <v>4</v>
      </c>
      <c r="K597" s="27" t="s">
        <v>1000</v>
      </c>
      <c r="L597" s="55">
        <v>45566</v>
      </c>
      <c r="M597" s="52"/>
      <c r="N597" s="52"/>
      <c r="O597" s="50"/>
      <c r="P597" s="52">
        <v>0.05</v>
      </c>
      <c r="Q597" s="50">
        <v>2024</v>
      </c>
      <c r="R597" s="52">
        <v>3.88</v>
      </c>
      <c r="S597" s="50">
        <v>2024</v>
      </c>
      <c r="T597" s="52">
        <v>4.3099999999999996</v>
      </c>
      <c r="U597" s="52">
        <v>35.54</v>
      </c>
      <c r="V597" s="50"/>
      <c r="W597" s="52"/>
      <c r="X597" s="50"/>
      <c r="Y597" s="52">
        <v>31.23</v>
      </c>
      <c r="Z597" s="50">
        <v>2024</v>
      </c>
      <c r="AA597" s="50"/>
      <c r="AB597" s="50"/>
      <c r="AC597" s="50"/>
      <c r="AD597" s="50"/>
      <c r="AE597" s="50"/>
    </row>
    <row r="598" spans="1:31" s="5" customFormat="1" ht="34.5" customHeight="1" x14ac:dyDescent="0.25">
      <c r="A598" s="26">
        <v>179</v>
      </c>
      <c r="B598" s="50">
        <v>2024</v>
      </c>
      <c r="C598" s="50" t="s">
        <v>3390</v>
      </c>
      <c r="D598" s="50" t="s">
        <v>3391</v>
      </c>
      <c r="E598" s="50" t="s">
        <v>3409</v>
      </c>
      <c r="F598" s="50" t="s">
        <v>3325</v>
      </c>
      <c r="G598" s="50" t="s">
        <v>538</v>
      </c>
      <c r="H598" s="52">
        <v>78.31</v>
      </c>
      <c r="I598" s="73" t="s">
        <v>3392</v>
      </c>
      <c r="J598" s="26" t="s">
        <v>4</v>
      </c>
      <c r="K598" s="38">
        <v>1</v>
      </c>
      <c r="L598" s="55">
        <v>45489</v>
      </c>
      <c r="M598" s="52">
        <v>0.37</v>
      </c>
      <c r="N598" s="52">
        <v>1.43</v>
      </c>
      <c r="O598" s="50" t="s">
        <v>2413</v>
      </c>
      <c r="P598" s="52">
        <v>0.45</v>
      </c>
      <c r="Q598" s="50">
        <v>2024</v>
      </c>
      <c r="R598" s="52">
        <v>3.38</v>
      </c>
      <c r="S598" s="50">
        <v>2024</v>
      </c>
      <c r="T598" s="52">
        <v>6.21</v>
      </c>
      <c r="U598" s="52">
        <v>44.1</v>
      </c>
      <c r="V598" s="50"/>
      <c r="W598" s="52"/>
      <c r="X598" s="50"/>
      <c r="Y598" s="52">
        <v>37.869999999999997</v>
      </c>
      <c r="Z598" s="50">
        <v>2024</v>
      </c>
      <c r="AA598" s="50"/>
      <c r="AB598" s="50"/>
      <c r="AC598" s="50" t="s">
        <v>3393</v>
      </c>
      <c r="AD598" s="50" t="s">
        <v>3394</v>
      </c>
      <c r="AE598" s="50" t="s">
        <v>3395</v>
      </c>
    </row>
    <row r="599" spans="1:31" s="5" customFormat="1" ht="34.5" customHeight="1" x14ac:dyDescent="0.25">
      <c r="A599" s="26">
        <v>180</v>
      </c>
      <c r="B599" s="50">
        <v>2024</v>
      </c>
      <c r="C599" s="50" t="s">
        <v>3407</v>
      </c>
      <c r="D599" s="50" t="s">
        <v>3396</v>
      </c>
      <c r="E599" s="50" t="s">
        <v>3408</v>
      </c>
      <c r="F599" s="50" t="s">
        <v>3325</v>
      </c>
      <c r="G599" s="50" t="s">
        <v>538</v>
      </c>
      <c r="H599" s="52">
        <v>332.79</v>
      </c>
      <c r="I599" s="73" t="s">
        <v>3397</v>
      </c>
      <c r="J599" s="26" t="s">
        <v>4</v>
      </c>
      <c r="K599" s="38">
        <v>1</v>
      </c>
      <c r="L599" s="55">
        <v>45330</v>
      </c>
      <c r="M599" s="52">
        <v>19.63</v>
      </c>
      <c r="N599" s="52">
        <v>14.23</v>
      </c>
      <c r="O599" s="50">
        <v>2024</v>
      </c>
      <c r="P599" s="52">
        <v>6.58</v>
      </c>
      <c r="Q599" s="50" t="s">
        <v>2365</v>
      </c>
      <c r="R599" s="52"/>
      <c r="S599" s="50"/>
      <c r="T599" s="52">
        <v>138.21</v>
      </c>
      <c r="U599" s="52">
        <v>151.18</v>
      </c>
      <c r="V599" s="50"/>
      <c r="W599" s="52"/>
      <c r="X599" s="50"/>
      <c r="Y599" s="52">
        <v>12.95</v>
      </c>
      <c r="Z599" s="50">
        <v>2024</v>
      </c>
      <c r="AA599" s="50"/>
      <c r="AB599" s="50"/>
      <c r="AC599" s="50"/>
      <c r="AD599" s="50"/>
      <c r="AE599" s="50"/>
    </row>
    <row r="600" spans="1:31" s="5" customFormat="1" ht="34.5" customHeight="1" x14ac:dyDescent="0.25">
      <c r="A600" s="26">
        <v>181</v>
      </c>
      <c r="B600" s="78">
        <v>2024</v>
      </c>
      <c r="C600" s="78" t="s">
        <v>3406</v>
      </c>
      <c r="D600" s="78" t="s">
        <v>3358</v>
      </c>
      <c r="E600" s="78"/>
      <c r="F600" s="78" t="s">
        <v>3324</v>
      </c>
      <c r="G600" s="78"/>
      <c r="H600" s="79">
        <v>139.47</v>
      </c>
      <c r="I600" s="80" t="s">
        <v>3410</v>
      </c>
      <c r="J600" s="26" t="s">
        <v>4</v>
      </c>
      <c r="K600" s="38">
        <v>1</v>
      </c>
      <c r="L600" s="81">
        <v>45512</v>
      </c>
      <c r="M600" s="79">
        <v>1.7</v>
      </c>
      <c r="N600" s="79">
        <v>6.82</v>
      </c>
      <c r="O600" s="78" t="s">
        <v>2365</v>
      </c>
      <c r="P600" s="79">
        <v>1.67</v>
      </c>
      <c r="Q600" s="78" t="s">
        <v>2507</v>
      </c>
      <c r="R600" s="79">
        <v>2.4700000000000002</v>
      </c>
      <c r="S600" s="78">
        <v>2024</v>
      </c>
      <c r="T600" s="79">
        <v>7.2</v>
      </c>
      <c r="U600" s="79">
        <v>46.16</v>
      </c>
      <c r="V600" s="78"/>
      <c r="W600" s="79"/>
      <c r="X600" s="78"/>
      <c r="Y600" s="79">
        <v>38.96</v>
      </c>
      <c r="Z600" s="78">
        <v>2024</v>
      </c>
      <c r="AA600" s="78"/>
      <c r="AB600" s="78"/>
      <c r="AC600" s="78" t="s">
        <v>3411</v>
      </c>
      <c r="AD600" s="78" t="s">
        <v>3412</v>
      </c>
      <c r="AE600" s="78" t="s">
        <v>3413</v>
      </c>
    </row>
    <row r="601" spans="1:31" s="5" customFormat="1" ht="34.5" customHeight="1" x14ac:dyDescent="0.25">
      <c r="A601" s="26">
        <v>182</v>
      </c>
      <c r="B601" s="50">
        <v>2024</v>
      </c>
      <c r="C601" s="50" t="s">
        <v>3414</v>
      </c>
      <c r="D601" s="50" t="s">
        <v>3415</v>
      </c>
      <c r="E601" s="50" t="s">
        <v>3421</v>
      </c>
      <c r="F601" s="50" t="s">
        <v>3324</v>
      </c>
      <c r="G601" s="50" t="s">
        <v>3416</v>
      </c>
      <c r="H601" s="52">
        <v>78.98</v>
      </c>
      <c r="I601" s="73" t="s">
        <v>3417</v>
      </c>
      <c r="J601" s="26" t="s">
        <v>4</v>
      </c>
      <c r="K601" s="38">
        <v>1</v>
      </c>
      <c r="L601" s="55">
        <v>45561</v>
      </c>
      <c r="M601" s="52">
        <v>14.8</v>
      </c>
      <c r="N601" s="52"/>
      <c r="O601" s="50"/>
      <c r="P601" s="52"/>
      <c r="Q601" s="50"/>
      <c r="R601" s="52"/>
      <c r="S601" s="50"/>
      <c r="T601" s="52">
        <v>57.56</v>
      </c>
      <c r="U601" s="52">
        <v>57.56</v>
      </c>
      <c r="V601" s="50"/>
      <c r="W601" s="52"/>
      <c r="X601" s="50"/>
      <c r="Y601" s="52"/>
      <c r="Z601" s="50"/>
      <c r="AA601" s="50"/>
      <c r="AB601" s="50"/>
      <c r="AC601" s="50"/>
      <c r="AD601" s="50"/>
      <c r="AE601" s="50"/>
    </row>
    <row r="602" spans="1:31" s="5" customFormat="1" ht="34.5" customHeight="1" x14ac:dyDescent="0.25">
      <c r="A602" s="26">
        <v>183</v>
      </c>
      <c r="B602" s="50">
        <v>2024</v>
      </c>
      <c r="C602" s="50" t="s">
        <v>3418</v>
      </c>
      <c r="D602" s="50" t="s">
        <v>3419</v>
      </c>
      <c r="E602" s="50" t="s">
        <v>3420</v>
      </c>
      <c r="F602" s="50" t="s">
        <v>3334</v>
      </c>
      <c r="G602" s="50"/>
      <c r="H602" s="52">
        <v>100.89</v>
      </c>
      <c r="I602" s="73" t="s">
        <v>3422</v>
      </c>
      <c r="J602" s="26" t="s">
        <v>4</v>
      </c>
      <c r="K602" s="27" t="s">
        <v>999</v>
      </c>
      <c r="L602" s="55">
        <v>45587</v>
      </c>
      <c r="M602" s="52"/>
      <c r="N602" s="52"/>
      <c r="O602" s="50"/>
      <c r="P602" s="52">
        <v>2.2000000000000002</v>
      </c>
      <c r="Q602" s="50" t="s">
        <v>2507</v>
      </c>
      <c r="R602" s="52"/>
      <c r="S602" s="50"/>
      <c r="T602" s="52">
        <v>48.72</v>
      </c>
      <c r="U602" s="52">
        <v>48.72</v>
      </c>
      <c r="V602" s="50"/>
      <c r="W602" s="52"/>
      <c r="X602" s="50"/>
      <c r="Y602" s="52"/>
      <c r="Z602" s="50"/>
      <c r="AA602" s="50"/>
      <c r="AB602" s="50"/>
      <c r="AC602" s="50"/>
      <c r="AD602" s="50"/>
      <c r="AE602" s="50"/>
    </row>
    <row r="603" spans="1:31" s="5" customFormat="1" ht="34.5" customHeight="1" x14ac:dyDescent="0.25">
      <c r="A603" s="26">
        <v>184</v>
      </c>
      <c r="B603" s="50">
        <v>2024</v>
      </c>
      <c r="C603" s="50" t="s">
        <v>3426</v>
      </c>
      <c r="D603" s="50" t="s">
        <v>3423</v>
      </c>
      <c r="E603" s="50" t="s">
        <v>3425</v>
      </c>
      <c r="F603" s="50" t="s">
        <v>3424</v>
      </c>
      <c r="G603" s="50" t="s">
        <v>3427</v>
      </c>
      <c r="H603" s="52">
        <v>75.489999999999995</v>
      </c>
      <c r="I603" s="73" t="s">
        <v>3428</v>
      </c>
      <c r="J603" s="26" t="s">
        <v>4</v>
      </c>
      <c r="K603" s="38">
        <v>1</v>
      </c>
      <c r="L603" s="55">
        <v>45463</v>
      </c>
      <c r="M603" s="52"/>
      <c r="N603" s="52">
        <v>1.1599999999999999</v>
      </c>
      <c r="O603" s="50" t="s">
        <v>2413</v>
      </c>
      <c r="P603" s="52">
        <v>0.62</v>
      </c>
      <c r="Q603" s="50">
        <v>2024</v>
      </c>
      <c r="R603" s="52"/>
      <c r="S603" s="50"/>
      <c r="T603" s="52"/>
      <c r="U603" s="52">
        <v>3.25</v>
      </c>
      <c r="V603" s="50"/>
      <c r="W603" s="52"/>
      <c r="X603" s="50"/>
      <c r="Y603" s="52">
        <v>3.25</v>
      </c>
      <c r="Z603" s="50">
        <v>2024</v>
      </c>
      <c r="AA603" s="50"/>
      <c r="AB603" s="50"/>
      <c r="AC603" s="50"/>
      <c r="AD603" s="50"/>
      <c r="AE603" s="50"/>
    </row>
    <row r="604" spans="1:31" s="5" customFormat="1" ht="51.75" customHeight="1" x14ac:dyDescent="0.25">
      <c r="A604" s="26">
        <v>185</v>
      </c>
      <c r="B604" s="50">
        <v>2024</v>
      </c>
      <c r="C604" s="50" t="s">
        <v>3429</v>
      </c>
      <c r="D604" s="50" t="s">
        <v>3430</v>
      </c>
      <c r="E604" s="50" t="s">
        <v>3431</v>
      </c>
      <c r="F604" s="50" t="s">
        <v>10</v>
      </c>
      <c r="G604" s="50"/>
      <c r="H604" s="52">
        <v>1114.6199999999999</v>
      </c>
      <c r="I604" s="73" t="s">
        <v>3432</v>
      </c>
      <c r="J604" s="26" t="s">
        <v>64</v>
      </c>
      <c r="K604" s="38">
        <v>1</v>
      </c>
      <c r="L604" s="55">
        <v>45587</v>
      </c>
      <c r="M604" s="52">
        <v>62.42</v>
      </c>
      <c r="N604" s="52"/>
      <c r="O604" s="50"/>
      <c r="P604" s="52">
        <v>8.43</v>
      </c>
      <c r="Q604" s="50" t="s">
        <v>2365</v>
      </c>
      <c r="R604" s="52">
        <v>33.479999999999997</v>
      </c>
      <c r="S604" s="50">
        <v>2024</v>
      </c>
      <c r="T604" s="52">
        <v>498.08</v>
      </c>
      <c r="U604" s="52">
        <v>842.14</v>
      </c>
      <c r="V604" s="50"/>
      <c r="W604" s="52"/>
      <c r="X604" s="50"/>
      <c r="Y604" s="52">
        <v>344.07</v>
      </c>
      <c r="Z604" s="50">
        <v>2024</v>
      </c>
      <c r="AA604" s="50"/>
      <c r="AB604" s="50"/>
      <c r="AC604" s="50" t="s">
        <v>3433</v>
      </c>
      <c r="AD604" s="50" t="s">
        <v>3434</v>
      </c>
      <c r="AE604" s="50" t="s">
        <v>3435</v>
      </c>
    </row>
    <row r="605" spans="1:31" s="5" customFormat="1" ht="34.5" customHeight="1" x14ac:dyDescent="0.25">
      <c r="A605" s="26">
        <v>186</v>
      </c>
      <c r="B605" s="50">
        <v>2024</v>
      </c>
      <c r="C605" s="50" t="s">
        <v>3437</v>
      </c>
      <c r="D605" s="50" t="s">
        <v>3438</v>
      </c>
      <c r="E605" s="50" t="s">
        <v>3436</v>
      </c>
      <c r="F605" s="50" t="s">
        <v>133</v>
      </c>
      <c r="G605" s="50"/>
      <c r="H605" s="52">
        <v>881.8</v>
      </c>
      <c r="I605" s="73" t="s">
        <v>3439</v>
      </c>
      <c r="J605" s="26" t="s">
        <v>64</v>
      </c>
      <c r="K605" s="38">
        <v>1</v>
      </c>
      <c r="L605" s="55">
        <v>45587</v>
      </c>
      <c r="M605" s="52">
        <v>72.95</v>
      </c>
      <c r="N605" s="52"/>
      <c r="O605" s="50"/>
      <c r="P605" s="52">
        <v>7</v>
      </c>
      <c r="Q605" s="50" t="s">
        <v>2365</v>
      </c>
      <c r="R605" s="52">
        <v>2.69</v>
      </c>
      <c r="S605" s="50">
        <v>2024</v>
      </c>
      <c r="T605" s="52">
        <v>715.19</v>
      </c>
      <c r="U605" s="52">
        <v>705.53</v>
      </c>
      <c r="V605" s="50"/>
      <c r="W605" s="52"/>
      <c r="X605" s="50"/>
      <c r="Y605" s="52"/>
      <c r="Z605" s="50"/>
      <c r="AA605" s="50"/>
      <c r="AB605" s="50"/>
      <c r="AC605" s="50" t="s">
        <v>3440</v>
      </c>
      <c r="AD605" s="50" t="s">
        <v>3441</v>
      </c>
      <c r="AE605" s="50" t="s">
        <v>3442</v>
      </c>
    </row>
    <row r="606" spans="1:31" s="5" customFormat="1" ht="34.5" customHeight="1" x14ac:dyDescent="0.25">
      <c r="A606" s="26">
        <v>187</v>
      </c>
      <c r="B606" s="50">
        <v>2024</v>
      </c>
      <c r="C606" s="50" t="s">
        <v>3443</v>
      </c>
      <c r="D606" s="50" t="s">
        <v>3444</v>
      </c>
      <c r="E606" s="50" t="s">
        <v>3445</v>
      </c>
      <c r="F606" s="50" t="s">
        <v>150</v>
      </c>
      <c r="G606" s="50"/>
      <c r="H606" s="52">
        <v>7065.59</v>
      </c>
      <c r="I606" s="73" t="s">
        <v>3446</v>
      </c>
      <c r="J606" s="26" t="s">
        <v>64</v>
      </c>
      <c r="K606" s="27" t="s">
        <v>999</v>
      </c>
      <c r="L606" s="55">
        <v>45587</v>
      </c>
      <c r="M606" s="52">
        <v>344.03</v>
      </c>
      <c r="N606" s="52"/>
      <c r="O606" s="50"/>
      <c r="P606" s="52">
        <v>2.89</v>
      </c>
      <c r="Q606" s="50" t="s">
        <v>3083</v>
      </c>
      <c r="R606" s="52">
        <v>1.04</v>
      </c>
      <c r="S606" s="50">
        <v>2024</v>
      </c>
      <c r="T606" s="52">
        <v>6793.56</v>
      </c>
      <c r="U606" s="52">
        <v>5652.39</v>
      </c>
      <c r="V606" s="50"/>
      <c r="W606" s="52"/>
      <c r="X606" s="50"/>
      <c r="Y606" s="52"/>
      <c r="Z606" s="50"/>
      <c r="AA606" s="50"/>
      <c r="AB606" s="50"/>
      <c r="AC606" s="50"/>
      <c r="AD606" s="50"/>
      <c r="AE606" s="50"/>
    </row>
    <row r="607" spans="1:31" s="5" customFormat="1" ht="34.5" customHeight="1" x14ac:dyDescent="0.25">
      <c r="A607" s="26">
        <v>188</v>
      </c>
      <c r="B607" s="50">
        <v>2024</v>
      </c>
      <c r="C607" s="50" t="s">
        <v>3447</v>
      </c>
      <c r="D607" s="50" t="s">
        <v>3448</v>
      </c>
      <c r="E607" s="50" t="s">
        <v>3449</v>
      </c>
      <c r="F607" s="50" t="s">
        <v>3334</v>
      </c>
      <c r="G607" s="50" t="s">
        <v>3335</v>
      </c>
      <c r="H607" s="52">
        <v>33.1</v>
      </c>
      <c r="I607" s="73" t="s">
        <v>3450</v>
      </c>
      <c r="J607" s="26" t="s">
        <v>4</v>
      </c>
      <c r="K607" s="38">
        <v>1</v>
      </c>
      <c r="L607" s="55">
        <v>45581</v>
      </c>
      <c r="M607" s="52"/>
      <c r="N607" s="52"/>
      <c r="O607" s="50"/>
      <c r="P607" s="52">
        <v>0.75</v>
      </c>
      <c r="Q607" s="50">
        <v>2024</v>
      </c>
      <c r="R607" s="52"/>
      <c r="S607" s="50"/>
      <c r="T607" s="52">
        <v>3.87</v>
      </c>
      <c r="U607" s="52">
        <v>15.81</v>
      </c>
      <c r="V607" s="50"/>
      <c r="W607" s="52"/>
      <c r="X607" s="50"/>
      <c r="Y607" s="52">
        <v>11.94</v>
      </c>
      <c r="Z607" s="50">
        <v>2024</v>
      </c>
      <c r="AA607" s="50"/>
      <c r="AB607" s="50"/>
      <c r="AC607" s="50"/>
      <c r="AD607" s="50"/>
      <c r="AE607" s="50"/>
    </row>
    <row r="608" spans="1:31" s="5" customFormat="1" ht="34.5" customHeight="1" x14ac:dyDescent="0.25">
      <c r="A608" s="26">
        <v>189</v>
      </c>
      <c r="B608" s="50">
        <v>2024</v>
      </c>
      <c r="C608" s="50" t="s">
        <v>3452</v>
      </c>
      <c r="D608" s="50" t="s">
        <v>3453</v>
      </c>
      <c r="E608" s="50" t="s">
        <v>3451</v>
      </c>
      <c r="F608" s="50" t="s">
        <v>3324</v>
      </c>
      <c r="G608" s="50" t="s">
        <v>538</v>
      </c>
      <c r="H608" s="52">
        <v>72.05</v>
      </c>
      <c r="I608" s="73" t="s">
        <v>3454</v>
      </c>
      <c r="J608" s="26" t="s">
        <v>4</v>
      </c>
      <c r="K608" s="38">
        <v>1</v>
      </c>
      <c r="L608" s="55">
        <v>45587</v>
      </c>
      <c r="M608" s="52">
        <v>2.72</v>
      </c>
      <c r="N608" s="52"/>
      <c r="O608" s="50"/>
      <c r="P608" s="52">
        <v>0.64</v>
      </c>
      <c r="Q608" s="50">
        <v>2024</v>
      </c>
      <c r="R608" s="52"/>
      <c r="S608" s="50"/>
      <c r="T608" s="52">
        <v>3.83</v>
      </c>
      <c r="U608" s="52">
        <v>3.83</v>
      </c>
      <c r="V608" s="50"/>
      <c r="W608" s="52"/>
      <c r="X608" s="50"/>
      <c r="Y608" s="52"/>
      <c r="Z608" s="50"/>
      <c r="AA608" s="50"/>
      <c r="AB608" s="50"/>
      <c r="AC608" s="50" t="s">
        <v>3455</v>
      </c>
      <c r="AD608" s="50" t="s">
        <v>3456</v>
      </c>
      <c r="AE608" s="50" t="s">
        <v>3457</v>
      </c>
    </row>
    <row r="609" spans="1:31" s="5" customFormat="1" ht="34.5" customHeight="1" x14ac:dyDescent="0.25">
      <c r="A609" s="26">
        <v>190</v>
      </c>
      <c r="B609" s="50">
        <v>2024</v>
      </c>
      <c r="C609" s="50" t="s">
        <v>3458</v>
      </c>
      <c r="D609" s="50" t="s">
        <v>3459</v>
      </c>
      <c r="E609" s="50"/>
      <c r="F609" s="50" t="s">
        <v>3324</v>
      </c>
      <c r="G609" s="50" t="s">
        <v>538</v>
      </c>
      <c r="H609" s="52">
        <v>73.650000000000006</v>
      </c>
      <c r="I609" s="73" t="s">
        <v>3460</v>
      </c>
      <c r="J609" s="26" t="s">
        <v>4</v>
      </c>
      <c r="K609" s="38">
        <v>1</v>
      </c>
      <c r="L609" s="55">
        <v>45596</v>
      </c>
      <c r="M609" s="52">
        <v>1.74</v>
      </c>
      <c r="N609" s="52"/>
      <c r="O609" s="50"/>
      <c r="P609" s="52">
        <v>0.44</v>
      </c>
      <c r="Q609" s="50">
        <v>2024</v>
      </c>
      <c r="R609" s="52"/>
      <c r="S609" s="50"/>
      <c r="T609" s="52">
        <v>2.3199999999999998</v>
      </c>
      <c r="U609" s="52">
        <v>2.3199999999999998</v>
      </c>
      <c r="V609" s="50"/>
      <c r="W609" s="52"/>
      <c r="X609" s="50"/>
      <c r="Y609" s="52"/>
      <c r="Z609" s="50"/>
      <c r="AA609" s="50"/>
      <c r="AB609" s="50"/>
      <c r="AC609" s="50" t="s">
        <v>3455</v>
      </c>
      <c r="AD609" s="50" t="s">
        <v>3456</v>
      </c>
      <c r="AE609" s="50" t="s">
        <v>3457</v>
      </c>
    </row>
    <row r="610" spans="1:31" s="5" customFormat="1" ht="34.5" customHeight="1" x14ac:dyDescent="0.25">
      <c r="A610" s="26">
        <v>191</v>
      </c>
      <c r="B610" s="50">
        <v>2024</v>
      </c>
      <c r="C610" s="50" t="s">
        <v>3461</v>
      </c>
      <c r="D610" s="50" t="s">
        <v>3462</v>
      </c>
      <c r="E610" s="50" t="s">
        <v>3464</v>
      </c>
      <c r="F610" s="50" t="s">
        <v>350</v>
      </c>
      <c r="G610" s="50" t="s">
        <v>3465</v>
      </c>
      <c r="H610" s="52">
        <v>257.82</v>
      </c>
      <c r="I610" s="73" t="s">
        <v>3463</v>
      </c>
      <c r="J610" s="26" t="s">
        <v>4</v>
      </c>
      <c r="K610" s="38">
        <v>1</v>
      </c>
      <c r="L610" s="55">
        <v>45587</v>
      </c>
      <c r="M610" s="52">
        <v>5.19</v>
      </c>
      <c r="N610" s="52"/>
      <c r="O610" s="50"/>
      <c r="P610" s="52">
        <v>6.73</v>
      </c>
      <c r="Q610" s="50" t="s">
        <v>2365</v>
      </c>
      <c r="R610" s="52"/>
      <c r="S610" s="50"/>
      <c r="T610" s="52">
        <v>8.1199999999999992</v>
      </c>
      <c r="U610" s="52">
        <v>8.1199999999999992</v>
      </c>
      <c r="V610" s="50"/>
      <c r="W610" s="52"/>
      <c r="X610" s="50"/>
      <c r="Y610" s="52"/>
      <c r="Z610" s="50"/>
      <c r="AA610" s="50"/>
      <c r="AB610" s="50"/>
      <c r="AC610" s="50"/>
      <c r="AD610" s="50"/>
      <c r="AE610" s="50"/>
    </row>
    <row r="611" spans="1:31" s="5" customFormat="1" ht="34.5" customHeight="1" x14ac:dyDescent="0.25">
      <c r="A611" s="26">
        <v>192</v>
      </c>
      <c r="B611" s="50">
        <v>2024</v>
      </c>
      <c r="C611" s="50" t="s">
        <v>3466</v>
      </c>
      <c r="D611" s="50" t="s">
        <v>3467</v>
      </c>
      <c r="E611" s="50" t="s">
        <v>3468</v>
      </c>
      <c r="F611" s="50" t="s">
        <v>3324</v>
      </c>
      <c r="G611" s="50" t="s">
        <v>3469</v>
      </c>
      <c r="H611" s="52">
        <v>37.54</v>
      </c>
      <c r="I611" s="73" t="s">
        <v>3470</v>
      </c>
      <c r="J611" s="26" t="s">
        <v>4</v>
      </c>
      <c r="K611" s="38">
        <v>3</v>
      </c>
      <c r="L611" s="55">
        <v>45551</v>
      </c>
      <c r="M611" s="52">
        <v>1.04</v>
      </c>
      <c r="N611" s="52"/>
      <c r="O611" s="50"/>
      <c r="P611" s="52">
        <v>0.12</v>
      </c>
      <c r="Q611" s="50">
        <v>2024</v>
      </c>
      <c r="R611" s="52">
        <v>3.56</v>
      </c>
      <c r="S611" s="50">
        <v>2024</v>
      </c>
      <c r="T611" s="52">
        <v>4.09</v>
      </c>
      <c r="U611" s="52">
        <v>30.04</v>
      </c>
      <c r="V611" s="50"/>
      <c r="W611" s="52">
        <v>5.96</v>
      </c>
      <c r="X611" s="50" t="s">
        <v>2365</v>
      </c>
      <c r="Y611" s="52">
        <v>19.989999999999998</v>
      </c>
      <c r="Z611" s="50">
        <v>2024</v>
      </c>
      <c r="AA611" s="50"/>
      <c r="AB611" s="50"/>
      <c r="AC611" s="50" t="s">
        <v>3471</v>
      </c>
      <c r="AD611" s="50" t="s">
        <v>3472</v>
      </c>
      <c r="AE611" s="50" t="s">
        <v>3473</v>
      </c>
    </row>
    <row r="612" spans="1:31" s="5" customFormat="1" ht="34.5" customHeight="1" x14ac:dyDescent="0.25">
      <c r="A612" s="26">
        <v>193</v>
      </c>
      <c r="B612" s="50">
        <v>2024</v>
      </c>
      <c r="C612" s="50" t="s">
        <v>3474</v>
      </c>
      <c r="D612" s="50" t="s">
        <v>3476</v>
      </c>
      <c r="E612" s="50" t="s">
        <v>3475</v>
      </c>
      <c r="F612" s="50" t="s">
        <v>1914</v>
      </c>
      <c r="G612" s="50" t="s">
        <v>3477</v>
      </c>
      <c r="H612" s="52">
        <v>87.97</v>
      </c>
      <c r="I612" s="73" t="s">
        <v>3478</v>
      </c>
      <c r="J612" s="26" t="s">
        <v>4</v>
      </c>
      <c r="K612" s="38">
        <v>1</v>
      </c>
      <c r="L612" s="55">
        <v>45506</v>
      </c>
      <c r="M612" s="52">
        <v>0.88</v>
      </c>
      <c r="N612" s="52">
        <v>5.51</v>
      </c>
      <c r="O612" s="50" t="s">
        <v>2365</v>
      </c>
      <c r="P612" s="52">
        <v>0.43</v>
      </c>
      <c r="Q612" s="50">
        <v>2024</v>
      </c>
      <c r="R612" s="52">
        <v>2.99</v>
      </c>
      <c r="S612" s="50">
        <v>2024</v>
      </c>
      <c r="T612" s="52">
        <v>15.72</v>
      </c>
      <c r="U612" s="52">
        <v>53.82</v>
      </c>
      <c r="V612" s="50"/>
      <c r="W612" s="52"/>
      <c r="X612" s="50"/>
      <c r="Y612" s="52">
        <v>38.1</v>
      </c>
      <c r="Z612" s="50">
        <v>2024</v>
      </c>
      <c r="AA612" s="50"/>
      <c r="AB612" s="50"/>
      <c r="AC612" s="50"/>
      <c r="AD612" s="50"/>
      <c r="AE612" s="50"/>
    </row>
    <row r="613" spans="1:31" s="5" customFormat="1" ht="34.5" customHeight="1" x14ac:dyDescent="0.25">
      <c r="A613" s="26">
        <v>194</v>
      </c>
      <c r="B613" s="50">
        <v>2024</v>
      </c>
      <c r="C613" s="50" t="s">
        <v>3479</v>
      </c>
      <c r="D613" s="50" t="s">
        <v>3480</v>
      </c>
      <c r="E613" s="50" t="s">
        <v>3481</v>
      </c>
      <c r="F613" s="50" t="s">
        <v>3334</v>
      </c>
      <c r="G613" s="50"/>
      <c r="H613" s="52">
        <v>3737.23</v>
      </c>
      <c r="I613" s="73" t="s">
        <v>3482</v>
      </c>
      <c r="J613" s="26" t="s">
        <v>64</v>
      </c>
      <c r="K613" s="27" t="s">
        <v>999</v>
      </c>
      <c r="L613" s="55">
        <v>45615</v>
      </c>
      <c r="M613" s="52">
        <v>197.3</v>
      </c>
      <c r="N613" s="52"/>
      <c r="O613" s="50"/>
      <c r="P613" s="52">
        <v>16</v>
      </c>
      <c r="Q613" s="50" t="s">
        <v>2365</v>
      </c>
      <c r="R613" s="52">
        <v>72.41</v>
      </c>
      <c r="S613" s="50">
        <v>2024</v>
      </c>
      <c r="T613" s="52">
        <v>2635.91</v>
      </c>
      <c r="U613" s="52">
        <v>2990.53</v>
      </c>
      <c r="V613" s="50"/>
      <c r="W613" s="52"/>
      <c r="X613" s="50"/>
      <c r="Y613" s="52">
        <v>354.62</v>
      </c>
      <c r="Z613" s="50">
        <v>2024</v>
      </c>
      <c r="AA613" s="50"/>
      <c r="AB613" s="50"/>
      <c r="AC613" s="50" t="s">
        <v>3483</v>
      </c>
      <c r="AD613" s="50" t="s">
        <v>3484</v>
      </c>
      <c r="AE613" s="50" t="s">
        <v>3485</v>
      </c>
    </row>
    <row r="614" spans="1:31" s="5" customFormat="1" ht="34.5" customHeight="1" x14ac:dyDescent="0.25">
      <c r="A614" s="26">
        <v>195</v>
      </c>
      <c r="B614" s="50">
        <v>2024</v>
      </c>
      <c r="C614" s="50" t="s">
        <v>1425</v>
      </c>
      <c r="D614" s="50" t="s">
        <v>1426</v>
      </c>
      <c r="E614" s="50" t="s">
        <v>3488</v>
      </c>
      <c r="F614" s="50" t="s">
        <v>3324</v>
      </c>
      <c r="G614" s="50"/>
      <c r="H614" s="52">
        <v>475.45</v>
      </c>
      <c r="I614" s="73" t="s">
        <v>1428</v>
      </c>
      <c r="J614" s="26" t="s">
        <v>64</v>
      </c>
      <c r="K614" s="51" t="s">
        <v>757</v>
      </c>
      <c r="L614" s="55">
        <v>45615</v>
      </c>
      <c r="M614" s="52">
        <v>25.88</v>
      </c>
      <c r="N614" s="52">
        <v>6.25</v>
      </c>
      <c r="O614" s="50" t="s">
        <v>2365</v>
      </c>
      <c r="P614" s="52">
        <v>14.68</v>
      </c>
      <c r="Q614" s="50" t="s">
        <v>2365</v>
      </c>
      <c r="R614" s="52">
        <v>3.48</v>
      </c>
      <c r="S614" s="50">
        <v>2024</v>
      </c>
      <c r="T614" s="52">
        <v>152.62</v>
      </c>
      <c r="U614" s="52">
        <v>238.41</v>
      </c>
      <c r="V614" s="50"/>
      <c r="W614" s="52">
        <v>71.09</v>
      </c>
      <c r="X614" s="50" t="s">
        <v>2589</v>
      </c>
      <c r="Y614" s="52">
        <v>14.7</v>
      </c>
      <c r="Z614" s="50">
        <v>2024</v>
      </c>
      <c r="AA614" s="50"/>
      <c r="AB614" s="50"/>
      <c r="AC614" s="50" t="s">
        <v>1429</v>
      </c>
      <c r="AD614" s="50" t="s">
        <v>3486</v>
      </c>
      <c r="AE614" s="50" t="s">
        <v>3487</v>
      </c>
    </row>
    <row r="615" spans="1:31" s="5" customFormat="1" ht="34.5" customHeight="1" x14ac:dyDescent="0.25">
      <c r="A615" s="26">
        <v>196</v>
      </c>
      <c r="B615" s="50">
        <v>2024</v>
      </c>
      <c r="C615" s="50" t="s">
        <v>3615</v>
      </c>
      <c r="D615" s="50" t="s">
        <v>3489</v>
      </c>
      <c r="E615" s="50" t="s">
        <v>3490</v>
      </c>
      <c r="F615" s="50" t="s">
        <v>55</v>
      </c>
      <c r="G615" s="50" t="s">
        <v>3491</v>
      </c>
      <c r="H615" s="52">
        <v>138.88</v>
      </c>
      <c r="I615" s="73" t="s">
        <v>3492</v>
      </c>
      <c r="J615" s="26" t="s">
        <v>4</v>
      </c>
      <c r="K615" s="51" t="s">
        <v>757</v>
      </c>
      <c r="L615" s="55">
        <v>45587</v>
      </c>
      <c r="M615" s="52">
        <v>8.27</v>
      </c>
      <c r="N615" s="52"/>
      <c r="O615" s="50"/>
      <c r="P615" s="52">
        <v>4.4000000000000004</v>
      </c>
      <c r="Q615" s="50" t="s">
        <v>2637</v>
      </c>
      <c r="R615" s="52"/>
      <c r="S615" s="50"/>
      <c r="T615" s="52">
        <v>32.119999999999997</v>
      </c>
      <c r="U615" s="52">
        <v>32.119999999999997</v>
      </c>
      <c r="V615" s="50"/>
      <c r="W615" s="52"/>
      <c r="X615" s="50"/>
      <c r="Y615" s="52"/>
      <c r="Z615" s="50"/>
      <c r="AA615" s="50"/>
      <c r="AB615" s="50"/>
      <c r="AC615" s="50" t="s">
        <v>3493</v>
      </c>
      <c r="AD615" s="50" t="s">
        <v>3494</v>
      </c>
      <c r="AE615" s="50" t="s">
        <v>3495</v>
      </c>
    </row>
    <row r="616" spans="1:31" s="5" customFormat="1" ht="34.5" customHeight="1" x14ac:dyDescent="0.25">
      <c r="A616" s="26">
        <v>197</v>
      </c>
      <c r="B616" s="50">
        <v>2024</v>
      </c>
      <c r="C616" s="50" t="s">
        <v>3614</v>
      </c>
      <c r="D616" s="50" t="s">
        <v>3496</v>
      </c>
      <c r="E616" s="50" t="s">
        <v>522</v>
      </c>
      <c r="F616" s="50" t="s">
        <v>3334</v>
      </c>
      <c r="G616" s="50" t="s">
        <v>3335</v>
      </c>
      <c r="H616" s="52">
        <v>59.72</v>
      </c>
      <c r="I616" s="73" t="s">
        <v>3497</v>
      </c>
      <c r="J616" s="26" t="s">
        <v>4</v>
      </c>
      <c r="K616" s="51" t="s">
        <v>757</v>
      </c>
      <c r="L616" s="55">
        <v>45596</v>
      </c>
      <c r="M616" s="52">
        <v>1.94</v>
      </c>
      <c r="N616" s="52"/>
      <c r="O616" s="50"/>
      <c r="P616" s="52">
        <v>0.25</v>
      </c>
      <c r="Q616" s="50">
        <v>2024</v>
      </c>
      <c r="R616" s="52"/>
      <c r="S616" s="50"/>
      <c r="T616" s="52">
        <v>7.83</v>
      </c>
      <c r="U616" s="52">
        <v>43.25</v>
      </c>
      <c r="V616" s="50"/>
      <c r="W616" s="52"/>
      <c r="X616" s="50"/>
      <c r="Y616" s="52">
        <v>35.409999999999997</v>
      </c>
      <c r="Z616" s="50">
        <v>2024</v>
      </c>
      <c r="AA616" s="50"/>
      <c r="AB616" s="50"/>
      <c r="AC616" s="50" t="s">
        <v>3498</v>
      </c>
      <c r="AD616" s="50" t="s">
        <v>3499</v>
      </c>
      <c r="AE616" s="50" t="s">
        <v>3500</v>
      </c>
    </row>
    <row r="617" spans="1:31" s="5" customFormat="1" ht="34.5" customHeight="1" x14ac:dyDescent="0.25">
      <c r="A617" s="26">
        <v>198</v>
      </c>
      <c r="B617" s="50">
        <v>2024</v>
      </c>
      <c r="C617" s="50" t="s">
        <v>3501</v>
      </c>
      <c r="D617" s="50" t="s">
        <v>3502</v>
      </c>
      <c r="E617" s="50" t="s">
        <v>3503</v>
      </c>
      <c r="F617" s="50" t="s">
        <v>350</v>
      </c>
      <c r="G617" s="50" t="s">
        <v>1926</v>
      </c>
      <c r="H617" s="52">
        <v>210.42</v>
      </c>
      <c r="I617" s="73" t="s">
        <v>3504</v>
      </c>
      <c r="J617" s="26" t="s">
        <v>4</v>
      </c>
      <c r="K617" s="38">
        <v>1</v>
      </c>
      <c r="L617" s="55">
        <v>45511</v>
      </c>
      <c r="M617" s="52"/>
      <c r="N617" s="52">
        <v>17.53</v>
      </c>
      <c r="O617" s="50" t="s">
        <v>2365</v>
      </c>
      <c r="P617" s="52">
        <v>3.92</v>
      </c>
      <c r="Q617" s="50" t="s">
        <v>2901</v>
      </c>
      <c r="R617" s="52"/>
      <c r="S617" s="50"/>
      <c r="T617" s="52"/>
      <c r="U617" s="52"/>
      <c r="V617" s="50"/>
      <c r="W617" s="52"/>
      <c r="X617" s="50"/>
      <c r="Y617" s="52"/>
      <c r="Z617" s="50"/>
      <c r="AA617" s="50"/>
      <c r="AB617" s="50"/>
      <c r="AC617" s="50"/>
      <c r="AD617" s="50"/>
      <c r="AE617" s="50"/>
    </row>
    <row r="618" spans="1:31" s="5" customFormat="1" ht="34.5" customHeight="1" x14ac:dyDescent="0.25">
      <c r="A618" s="26">
        <v>199</v>
      </c>
      <c r="B618" s="50">
        <v>2024</v>
      </c>
      <c r="C618" s="50" t="s">
        <v>3505</v>
      </c>
      <c r="D618" s="50" t="s">
        <v>3506</v>
      </c>
      <c r="E618" s="50" t="s">
        <v>3507</v>
      </c>
      <c r="F618" s="50" t="s">
        <v>3324</v>
      </c>
      <c r="G618" s="50" t="s">
        <v>2335</v>
      </c>
      <c r="H618" s="52">
        <v>54.69</v>
      </c>
      <c r="I618" s="73" t="s">
        <v>3508</v>
      </c>
      <c r="J618" s="26" t="s">
        <v>4</v>
      </c>
      <c r="K618" s="38">
        <v>1</v>
      </c>
      <c r="L618" s="55">
        <v>45579</v>
      </c>
      <c r="M618" s="52">
        <v>0.55000000000000004</v>
      </c>
      <c r="N618" s="52"/>
      <c r="O618" s="50"/>
      <c r="P618" s="52">
        <v>0.81</v>
      </c>
      <c r="Q618" s="50">
        <v>2024</v>
      </c>
      <c r="R618" s="52">
        <v>1.5</v>
      </c>
      <c r="S618" s="50">
        <v>2024</v>
      </c>
      <c r="T618" s="52">
        <v>2.2599999999999998</v>
      </c>
      <c r="U618" s="52">
        <v>15.42</v>
      </c>
      <c r="V618" s="50"/>
      <c r="W618" s="52"/>
      <c r="X618" s="50"/>
      <c r="Y618" s="52">
        <v>13.16</v>
      </c>
      <c r="Z618" s="50">
        <v>2024</v>
      </c>
      <c r="AA618" s="50"/>
      <c r="AB618" s="50"/>
      <c r="AC618" s="50" t="s">
        <v>2638</v>
      </c>
      <c r="AD618" s="50" t="s">
        <v>2639</v>
      </c>
      <c r="AE618" s="50" t="s">
        <v>2640</v>
      </c>
    </row>
    <row r="619" spans="1:31" s="5" customFormat="1" ht="34.5" customHeight="1" x14ac:dyDescent="0.25">
      <c r="A619" s="26">
        <v>200</v>
      </c>
      <c r="B619" s="50">
        <v>2024</v>
      </c>
      <c r="C619" s="50" t="s">
        <v>3509</v>
      </c>
      <c r="D619" s="50" t="s">
        <v>3510</v>
      </c>
      <c r="E619" s="50" t="s">
        <v>3511</v>
      </c>
      <c r="F619" s="50" t="s">
        <v>55</v>
      </c>
      <c r="G619" s="50" t="s">
        <v>538</v>
      </c>
      <c r="H619" s="52">
        <v>121.63</v>
      </c>
      <c r="I619" s="73" t="s">
        <v>3512</v>
      </c>
      <c r="J619" s="26" t="s">
        <v>4</v>
      </c>
      <c r="K619" s="38">
        <v>1</v>
      </c>
      <c r="L619" s="55">
        <v>45603</v>
      </c>
      <c r="M619" s="52">
        <v>16.600000000000001</v>
      </c>
      <c r="N619" s="52"/>
      <c r="O619" s="50"/>
      <c r="P619" s="52">
        <v>0.25</v>
      </c>
      <c r="Q619" s="50">
        <v>2024</v>
      </c>
      <c r="R619" s="52"/>
      <c r="S619" s="50"/>
      <c r="T619" s="52">
        <v>49.54</v>
      </c>
      <c r="U619" s="52">
        <v>49.54</v>
      </c>
      <c r="V619" s="50"/>
      <c r="W619" s="52"/>
      <c r="X619" s="50"/>
      <c r="Y619" s="52"/>
      <c r="Z619" s="50"/>
      <c r="AA619" s="50"/>
      <c r="AB619" s="50"/>
      <c r="AC619" s="50"/>
      <c r="AD619" s="50"/>
      <c r="AE619" s="82"/>
    </row>
    <row r="620" spans="1:31" s="5" customFormat="1" ht="34.5" customHeight="1" x14ac:dyDescent="0.25">
      <c r="A620" s="26">
        <v>201</v>
      </c>
      <c r="B620" s="50">
        <v>2024</v>
      </c>
      <c r="C620" s="50" t="s">
        <v>3513</v>
      </c>
      <c r="D620" s="50" t="s">
        <v>3514</v>
      </c>
      <c r="E620" s="50" t="s">
        <v>3515</v>
      </c>
      <c r="F620" s="50" t="s">
        <v>85</v>
      </c>
      <c r="G620" s="50"/>
      <c r="H620" s="52">
        <v>29616.95</v>
      </c>
      <c r="I620" s="73" t="s">
        <v>3516</v>
      </c>
      <c r="J620" s="26" t="s">
        <v>64</v>
      </c>
      <c r="K620" s="51" t="s">
        <v>3310</v>
      </c>
      <c r="L620" s="55">
        <v>45607</v>
      </c>
      <c r="M620" s="52">
        <v>902.03</v>
      </c>
      <c r="N620" s="52"/>
      <c r="O620" s="50"/>
      <c r="P620" s="52"/>
      <c r="Q620" s="50"/>
      <c r="R620" s="52">
        <v>0.15</v>
      </c>
      <c r="S620" s="50">
        <v>2024</v>
      </c>
      <c r="T620" s="52">
        <v>29561.52</v>
      </c>
      <c r="U620" s="52">
        <v>23704.52</v>
      </c>
      <c r="V620" s="50"/>
      <c r="W620" s="52"/>
      <c r="X620" s="50"/>
      <c r="Y620" s="52"/>
      <c r="Z620" s="50"/>
      <c r="AA620" s="50"/>
      <c r="AB620" s="50"/>
      <c r="AC620" s="50"/>
      <c r="AD620" s="50"/>
      <c r="AE620" s="82"/>
    </row>
    <row r="621" spans="1:31" s="5" customFormat="1" ht="34.5" customHeight="1" x14ac:dyDescent="0.25">
      <c r="A621" s="26">
        <v>202</v>
      </c>
      <c r="B621" s="50">
        <v>2024</v>
      </c>
      <c r="C621" s="50" t="s">
        <v>3518</v>
      </c>
      <c r="D621" s="50" t="s">
        <v>3519</v>
      </c>
      <c r="E621" s="50" t="s">
        <v>711</v>
      </c>
      <c r="F621" s="50" t="s">
        <v>3324</v>
      </c>
      <c r="G621" s="50"/>
      <c r="H621" s="52">
        <v>149.72999999999999</v>
      </c>
      <c r="I621" s="73" t="s">
        <v>3520</v>
      </c>
      <c r="J621" s="26" t="s">
        <v>4</v>
      </c>
      <c r="K621" s="51" t="s">
        <v>3310</v>
      </c>
      <c r="L621" s="55">
        <v>45544</v>
      </c>
      <c r="M621" s="52">
        <v>10.27</v>
      </c>
      <c r="N621" s="52">
        <v>4.45</v>
      </c>
      <c r="O621" s="50" t="s">
        <v>2365</v>
      </c>
      <c r="P621" s="52">
        <v>0.57999999999999996</v>
      </c>
      <c r="Q621" s="50">
        <v>2024</v>
      </c>
      <c r="R621" s="52">
        <v>1.71</v>
      </c>
      <c r="S621" s="50">
        <v>2024</v>
      </c>
      <c r="T621" s="52">
        <v>41.9</v>
      </c>
      <c r="U621" s="52">
        <v>119.82</v>
      </c>
      <c r="V621" s="50"/>
      <c r="W621" s="52">
        <v>30.68</v>
      </c>
      <c r="X621" s="50" t="s">
        <v>2589</v>
      </c>
      <c r="Y621" s="52">
        <v>47.24</v>
      </c>
      <c r="Z621" s="50">
        <v>2024</v>
      </c>
      <c r="AA621" s="50"/>
      <c r="AB621" s="50"/>
      <c r="AC621" s="50"/>
      <c r="AD621" s="50"/>
      <c r="AE621" s="82"/>
    </row>
    <row r="622" spans="1:31" s="5" customFormat="1" ht="34.5" customHeight="1" x14ac:dyDescent="0.25">
      <c r="A622" s="26">
        <v>203</v>
      </c>
      <c r="B622" s="50">
        <v>2024</v>
      </c>
      <c r="C622" s="50" t="s">
        <v>3521</v>
      </c>
      <c r="D622" s="50" t="s">
        <v>3522</v>
      </c>
      <c r="E622" s="50" t="s">
        <v>1803</v>
      </c>
      <c r="F622" s="50" t="s">
        <v>150</v>
      </c>
      <c r="G622" s="50"/>
      <c r="H622" s="52">
        <v>109.79</v>
      </c>
      <c r="I622" s="73" t="s">
        <v>3523</v>
      </c>
      <c r="J622" s="26" t="s">
        <v>4</v>
      </c>
      <c r="K622" s="51" t="s">
        <v>757</v>
      </c>
      <c r="L622" s="55">
        <v>45629</v>
      </c>
      <c r="M622" s="52">
        <v>7.37</v>
      </c>
      <c r="N622" s="52">
        <v>5.82</v>
      </c>
      <c r="O622" s="50" t="s">
        <v>2739</v>
      </c>
      <c r="P622" s="52">
        <v>1.32</v>
      </c>
      <c r="Q622" s="50" t="s">
        <v>2413</v>
      </c>
      <c r="R622" s="52">
        <v>0.19</v>
      </c>
      <c r="S622" s="50">
        <v>2024</v>
      </c>
      <c r="T622" s="52">
        <v>41.16</v>
      </c>
      <c r="U622" s="52">
        <v>44.91</v>
      </c>
      <c r="V622" s="50"/>
      <c r="W622" s="52"/>
      <c r="X622" s="50"/>
      <c r="Y622" s="52">
        <v>2.4</v>
      </c>
      <c r="Z622" s="50">
        <v>2024</v>
      </c>
      <c r="AA622" s="50"/>
      <c r="AB622" s="50"/>
      <c r="AC622" s="50"/>
      <c r="AD622" s="50"/>
      <c r="AE622" s="82"/>
    </row>
    <row r="623" spans="1:31" s="5" customFormat="1" ht="34.5" customHeight="1" x14ac:dyDescent="0.25">
      <c r="A623" s="26">
        <v>204</v>
      </c>
      <c r="B623" s="50">
        <v>2024</v>
      </c>
      <c r="C623" s="50" t="s">
        <v>3525</v>
      </c>
      <c r="D623" s="50" t="s">
        <v>3526</v>
      </c>
      <c r="E623" s="50" t="s">
        <v>3524</v>
      </c>
      <c r="F623" s="50" t="s">
        <v>10</v>
      </c>
      <c r="G623" s="50"/>
      <c r="H623" s="52">
        <v>1278.69</v>
      </c>
      <c r="I623" s="73" t="s">
        <v>3527</v>
      </c>
      <c r="J623" s="26" t="s">
        <v>64</v>
      </c>
      <c r="K623" s="27" t="s">
        <v>999</v>
      </c>
      <c r="L623" s="55">
        <v>45631</v>
      </c>
      <c r="M623" s="52">
        <v>95.06</v>
      </c>
      <c r="N623" s="52">
        <v>12.57</v>
      </c>
      <c r="O623" s="50" t="s">
        <v>2365</v>
      </c>
      <c r="P623" s="52">
        <v>39.78</v>
      </c>
      <c r="Q623" s="50" t="s">
        <v>2365</v>
      </c>
      <c r="R623" s="52">
        <v>27.79</v>
      </c>
      <c r="S623" s="50">
        <v>2024</v>
      </c>
      <c r="T623" s="52">
        <v>701.49</v>
      </c>
      <c r="U623" s="52">
        <v>844.67</v>
      </c>
      <c r="V623" s="50"/>
      <c r="W623" s="52"/>
      <c r="X623" s="50"/>
      <c r="Y623" s="52">
        <v>144.80000000000001</v>
      </c>
      <c r="Z623" s="50">
        <v>2024</v>
      </c>
      <c r="AA623" s="50"/>
      <c r="AB623" s="50"/>
      <c r="AC623" s="50"/>
      <c r="AD623" s="50"/>
      <c r="AE623" s="82"/>
    </row>
    <row r="624" spans="1:31" s="5" customFormat="1" ht="34.5" customHeight="1" x14ac:dyDescent="0.25">
      <c r="A624" s="26">
        <v>205</v>
      </c>
      <c r="B624" s="50">
        <v>2024</v>
      </c>
      <c r="C624" s="50" t="s">
        <v>3529</v>
      </c>
      <c r="D624" s="50" t="s">
        <v>3530</v>
      </c>
      <c r="E624" s="50" t="s">
        <v>3528</v>
      </c>
      <c r="F624" s="50" t="s">
        <v>55</v>
      </c>
      <c r="G624" s="50"/>
      <c r="H624" s="52">
        <v>50.33</v>
      </c>
      <c r="I624" s="73" t="s">
        <v>3531</v>
      </c>
      <c r="J624" s="26" t="s">
        <v>4</v>
      </c>
      <c r="K624" s="51" t="s">
        <v>757</v>
      </c>
      <c r="L624" s="55">
        <v>45623</v>
      </c>
      <c r="M624" s="52"/>
      <c r="N624" s="52"/>
      <c r="O624" s="50"/>
      <c r="P624" s="52">
        <v>0.35</v>
      </c>
      <c r="Q624" s="50">
        <v>2024</v>
      </c>
      <c r="R624" s="52">
        <v>2.77</v>
      </c>
      <c r="S624" s="50">
        <v>2024</v>
      </c>
      <c r="T624" s="52">
        <v>10.69</v>
      </c>
      <c r="U624" s="52">
        <v>18.920000000000002</v>
      </c>
      <c r="V624" s="50"/>
      <c r="W624" s="52"/>
      <c r="X624" s="50"/>
      <c r="Y624" s="52">
        <v>8.23</v>
      </c>
      <c r="Z624" s="50">
        <v>2024</v>
      </c>
      <c r="AA624" s="50"/>
      <c r="AB624" s="50"/>
      <c r="AC624" s="50"/>
      <c r="AD624" s="50"/>
      <c r="AE624" s="82"/>
    </row>
    <row r="625" spans="1:31" s="5" customFormat="1" ht="34.5" customHeight="1" x14ac:dyDescent="0.25">
      <c r="A625" s="26">
        <v>206</v>
      </c>
      <c r="B625" s="50">
        <v>2024</v>
      </c>
      <c r="C625" s="50" t="s">
        <v>3532</v>
      </c>
      <c r="D625" s="50" t="s">
        <v>3533</v>
      </c>
      <c r="E625" s="50" t="s">
        <v>3534</v>
      </c>
      <c r="F625" s="50" t="s">
        <v>3424</v>
      </c>
      <c r="G625" s="50"/>
      <c r="H625" s="52">
        <v>4.4400000000000004</v>
      </c>
      <c r="I625" s="73" t="s">
        <v>3535</v>
      </c>
      <c r="J625" s="26" t="s">
        <v>4</v>
      </c>
      <c r="K625" s="51" t="s">
        <v>757</v>
      </c>
      <c r="L625" s="55">
        <v>45637</v>
      </c>
      <c r="M625" s="52"/>
      <c r="N625" s="52"/>
      <c r="O625" s="50"/>
      <c r="P625" s="52">
        <v>0.1</v>
      </c>
      <c r="Q625" s="50">
        <v>2025</v>
      </c>
      <c r="R625" s="52"/>
      <c r="S625" s="50"/>
      <c r="T625" s="52"/>
      <c r="U625" s="52"/>
      <c r="V625" s="50"/>
      <c r="W625" s="52"/>
      <c r="X625" s="50"/>
      <c r="Y625" s="52"/>
      <c r="Z625" s="50"/>
      <c r="AA625" s="50"/>
      <c r="AB625" s="50"/>
      <c r="AC625" s="50"/>
      <c r="AD625" s="50"/>
      <c r="AE625" s="82"/>
    </row>
    <row r="626" spans="1:31" s="5" customFormat="1" ht="34.5" customHeight="1" x14ac:dyDescent="0.25">
      <c r="A626" s="26">
        <v>207</v>
      </c>
      <c r="B626" s="50">
        <v>2024</v>
      </c>
      <c r="C626" s="50" t="s">
        <v>3536</v>
      </c>
      <c r="D626" s="50" t="s">
        <v>3537</v>
      </c>
      <c r="E626" s="50" t="s">
        <v>3538</v>
      </c>
      <c r="F626" s="50" t="s">
        <v>3324</v>
      </c>
      <c r="G626" s="50"/>
      <c r="H626" s="52">
        <v>8.2100000000000009</v>
      </c>
      <c r="I626" s="73" t="s">
        <v>3539</v>
      </c>
      <c r="J626" s="26" t="s">
        <v>4</v>
      </c>
      <c r="K626" s="51" t="s">
        <v>757</v>
      </c>
      <c r="L626" s="55">
        <v>45588</v>
      </c>
      <c r="M626" s="52"/>
      <c r="N626" s="52"/>
      <c r="O626" s="50"/>
      <c r="P626" s="52">
        <v>0.2</v>
      </c>
      <c r="Q626" s="50">
        <v>2024</v>
      </c>
      <c r="R626" s="52"/>
      <c r="S626" s="50"/>
      <c r="T626" s="52"/>
      <c r="U626" s="52"/>
      <c r="V626" s="50"/>
      <c r="W626" s="52"/>
      <c r="X626" s="50"/>
      <c r="Y626" s="52"/>
      <c r="Z626" s="50"/>
      <c r="AA626" s="50"/>
      <c r="AB626" s="50"/>
      <c r="AC626" s="50" t="s">
        <v>3540</v>
      </c>
      <c r="AD626" s="50" t="s">
        <v>3541</v>
      </c>
      <c r="AE626" s="50" t="s">
        <v>3542</v>
      </c>
    </row>
    <row r="627" spans="1:31" s="5" customFormat="1" ht="35.1" customHeight="1" x14ac:dyDescent="0.25">
      <c r="A627" s="26">
        <v>208</v>
      </c>
      <c r="B627" s="26">
        <v>2024</v>
      </c>
      <c r="C627" s="26" t="s">
        <v>2989</v>
      </c>
      <c r="D627" s="26" t="s">
        <v>2990</v>
      </c>
      <c r="E627" s="26" t="s">
        <v>102</v>
      </c>
      <c r="F627" s="26" t="s">
        <v>63</v>
      </c>
      <c r="G627" s="26"/>
      <c r="H627" s="28">
        <v>102.1</v>
      </c>
      <c r="I627" s="74" t="s">
        <v>2991</v>
      </c>
      <c r="J627" s="26" t="s">
        <v>4</v>
      </c>
      <c r="K627" s="29">
        <v>1</v>
      </c>
      <c r="L627" s="30">
        <v>45484</v>
      </c>
      <c r="M627" s="28">
        <v>3.21</v>
      </c>
      <c r="N627" s="28"/>
      <c r="O627" s="28"/>
      <c r="P627" s="26"/>
      <c r="Q627" s="28"/>
      <c r="R627" s="26"/>
      <c r="S627" s="26"/>
      <c r="T627" s="28">
        <v>35.53</v>
      </c>
      <c r="U627" s="28">
        <v>71.239999999999995</v>
      </c>
      <c r="V627" s="50"/>
      <c r="W627" s="61"/>
      <c r="X627" s="26"/>
      <c r="Y627" s="42">
        <v>35.71</v>
      </c>
      <c r="Z627" s="50">
        <v>2024</v>
      </c>
      <c r="AA627" s="52"/>
      <c r="AB627" s="52"/>
      <c r="AC627" s="26"/>
      <c r="AD627" s="28"/>
      <c r="AE627" s="26"/>
    </row>
    <row r="628" spans="1:31" s="5" customFormat="1" ht="35.1" customHeight="1" x14ac:dyDescent="0.25">
      <c r="A628" s="26">
        <v>209</v>
      </c>
      <c r="B628" s="50">
        <v>2024</v>
      </c>
      <c r="C628" s="50" t="s">
        <v>3543</v>
      </c>
      <c r="D628" s="50" t="s">
        <v>3544</v>
      </c>
      <c r="E628" s="50" t="s">
        <v>3545</v>
      </c>
      <c r="F628" s="50" t="s">
        <v>350</v>
      </c>
      <c r="G628" s="50"/>
      <c r="H628" s="52">
        <v>4692.76</v>
      </c>
      <c r="I628" s="83" t="s">
        <v>3546</v>
      </c>
      <c r="J628" s="26" t="s">
        <v>64</v>
      </c>
      <c r="K628" s="27" t="s">
        <v>380</v>
      </c>
      <c r="L628" s="55">
        <v>45642</v>
      </c>
      <c r="M628" s="52">
        <v>76.69</v>
      </c>
      <c r="N628" s="52"/>
      <c r="O628" s="52"/>
      <c r="P628" s="52">
        <v>17.64</v>
      </c>
      <c r="Q628" s="52" t="s">
        <v>2365</v>
      </c>
      <c r="R628" s="52">
        <v>34.19</v>
      </c>
      <c r="S628" s="50">
        <v>2024</v>
      </c>
      <c r="T628" s="52">
        <v>3995.23</v>
      </c>
      <c r="U628" s="52">
        <v>3756.96</v>
      </c>
      <c r="V628" s="50"/>
      <c r="W628" s="84"/>
      <c r="X628" s="50"/>
      <c r="Y628" s="85"/>
      <c r="Z628" s="50"/>
      <c r="AA628" s="52"/>
      <c r="AB628" s="52"/>
      <c r="AC628" s="50"/>
      <c r="AD628" s="52"/>
      <c r="AE628" s="50"/>
    </row>
    <row r="629" spans="1:31" s="5" customFormat="1" ht="35.1" customHeight="1" x14ac:dyDescent="0.25">
      <c r="A629" s="26">
        <v>210</v>
      </c>
      <c r="B629" s="50">
        <v>2024</v>
      </c>
      <c r="C629" s="50" t="s">
        <v>3547</v>
      </c>
      <c r="D629" s="50" t="s">
        <v>3548</v>
      </c>
      <c r="E629" s="50" t="s">
        <v>3549</v>
      </c>
      <c r="F629" s="26" t="s">
        <v>63</v>
      </c>
      <c r="G629" s="50"/>
      <c r="H629" s="52">
        <v>358</v>
      </c>
      <c r="I629" s="83" t="s">
        <v>3550</v>
      </c>
      <c r="J629" s="26" t="s">
        <v>4</v>
      </c>
      <c r="K629" s="38">
        <v>3</v>
      </c>
      <c r="L629" s="55">
        <v>45623</v>
      </c>
      <c r="M629" s="52">
        <v>6.6</v>
      </c>
      <c r="N629" s="52"/>
      <c r="O629" s="52"/>
      <c r="P629" s="50"/>
      <c r="Q629" s="52"/>
      <c r="R629" s="52">
        <v>2.74</v>
      </c>
      <c r="S629" s="50">
        <v>2024</v>
      </c>
      <c r="T629" s="52">
        <v>284.19</v>
      </c>
      <c r="U629" s="52">
        <v>286.41000000000003</v>
      </c>
      <c r="V629" s="50"/>
      <c r="W629" s="84"/>
      <c r="X629" s="50"/>
      <c r="Y629" s="85">
        <v>2.2200000000000002</v>
      </c>
      <c r="Z629" s="50">
        <v>2024</v>
      </c>
      <c r="AA629" s="52"/>
      <c r="AB629" s="52"/>
      <c r="AC629" s="50" t="s">
        <v>3551</v>
      </c>
      <c r="AD629" s="52" t="s">
        <v>3552</v>
      </c>
      <c r="AE629" s="50" t="s">
        <v>3553</v>
      </c>
    </row>
    <row r="630" spans="1:31" s="5" customFormat="1" ht="35.1" customHeight="1" x14ac:dyDescent="0.25">
      <c r="A630" s="26">
        <v>211</v>
      </c>
      <c r="B630" s="50">
        <v>2024</v>
      </c>
      <c r="C630" s="50" t="s">
        <v>3554</v>
      </c>
      <c r="D630" s="50" t="s">
        <v>3555</v>
      </c>
      <c r="E630" s="50" t="s">
        <v>3556</v>
      </c>
      <c r="F630" s="50" t="s">
        <v>133</v>
      </c>
      <c r="G630" s="50"/>
      <c r="H630" s="52">
        <v>141.46</v>
      </c>
      <c r="I630" s="83" t="s">
        <v>3557</v>
      </c>
      <c r="J630" s="26" t="s">
        <v>4</v>
      </c>
      <c r="K630" s="38">
        <v>1</v>
      </c>
      <c r="L630" s="55">
        <v>45512</v>
      </c>
      <c r="M630" s="52">
        <v>2.74</v>
      </c>
      <c r="N630" s="52"/>
      <c r="O630" s="52"/>
      <c r="P630" s="52">
        <v>0.32</v>
      </c>
      <c r="Q630" s="50">
        <v>2024</v>
      </c>
      <c r="R630" s="50"/>
      <c r="S630" s="50"/>
      <c r="T630" s="52">
        <v>85.88</v>
      </c>
      <c r="U630" s="52">
        <v>104.67</v>
      </c>
      <c r="V630" s="50"/>
      <c r="W630" s="84"/>
      <c r="X630" s="50"/>
      <c r="Y630" s="85">
        <v>18.79</v>
      </c>
      <c r="Z630" s="50">
        <v>2024</v>
      </c>
      <c r="AA630" s="52"/>
      <c r="AB630" s="52"/>
      <c r="AC630" s="50"/>
      <c r="AD630" s="52"/>
      <c r="AE630" s="50"/>
    </row>
    <row r="631" spans="1:31" s="5" customFormat="1" ht="35.1" customHeight="1" x14ac:dyDescent="0.25">
      <c r="A631" s="26">
        <v>212</v>
      </c>
      <c r="B631" s="50">
        <v>2024</v>
      </c>
      <c r="C631" s="50" t="s">
        <v>3558</v>
      </c>
      <c r="D631" s="50" t="s">
        <v>3559</v>
      </c>
      <c r="E631" s="50" t="s">
        <v>3560</v>
      </c>
      <c r="F631" s="50" t="s">
        <v>133</v>
      </c>
      <c r="G631" s="50"/>
      <c r="H631" s="52">
        <v>1274.51</v>
      </c>
      <c r="I631" s="83" t="s">
        <v>3561</v>
      </c>
      <c r="J631" s="26" t="s">
        <v>64</v>
      </c>
      <c r="K631" s="38">
        <v>1</v>
      </c>
      <c r="L631" s="55">
        <v>45601</v>
      </c>
      <c r="M631" s="52">
        <v>192.62</v>
      </c>
      <c r="N631" s="52"/>
      <c r="O631" s="52"/>
      <c r="P631" s="52">
        <v>30.59</v>
      </c>
      <c r="Q631" s="50" t="s">
        <v>2365</v>
      </c>
      <c r="R631" s="50"/>
      <c r="S631" s="50"/>
      <c r="T631" s="52">
        <v>1033.75</v>
      </c>
      <c r="U631" s="52">
        <v>1019.63</v>
      </c>
      <c r="V631" s="50"/>
      <c r="W631" s="84"/>
      <c r="X631" s="50"/>
      <c r="Y631" s="85"/>
      <c r="Z631" s="50"/>
      <c r="AA631" s="52"/>
      <c r="AB631" s="52"/>
      <c r="AC631" s="50"/>
      <c r="AD631" s="52"/>
      <c r="AE631" s="50"/>
    </row>
    <row r="632" spans="1:31" s="5" customFormat="1" ht="34.5" customHeight="1" x14ac:dyDescent="0.25">
      <c r="A632" s="26">
        <v>213</v>
      </c>
      <c r="B632" s="50">
        <v>2024</v>
      </c>
      <c r="C632" s="50" t="s">
        <v>3562</v>
      </c>
      <c r="D632" s="50" t="s">
        <v>3563</v>
      </c>
      <c r="E632" s="50" t="s">
        <v>3564</v>
      </c>
      <c r="F632" s="50" t="s">
        <v>3424</v>
      </c>
      <c r="G632" s="50"/>
      <c r="H632" s="52">
        <v>183.52</v>
      </c>
      <c r="I632" s="73" t="s">
        <v>3565</v>
      </c>
      <c r="J632" s="26" t="s">
        <v>4</v>
      </c>
      <c r="K632" s="51" t="s">
        <v>3566</v>
      </c>
      <c r="L632" s="55">
        <v>45468</v>
      </c>
      <c r="M632" s="52">
        <v>5.69</v>
      </c>
      <c r="N632" s="52"/>
      <c r="O632" s="50"/>
      <c r="P632" s="52">
        <v>0.61</v>
      </c>
      <c r="Q632" s="50">
        <v>2024</v>
      </c>
      <c r="R632" s="52">
        <v>1.74</v>
      </c>
      <c r="S632" s="50">
        <v>2024</v>
      </c>
      <c r="T632" s="52">
        <v>38.31</v>
      </c>
      <c r="U632" s="52">
        <v>146.62</v>
      </c>
      <c r="V632" s="50"/>
      <c r="W632" s="52">
        <v>83.91</v>
      </c>
      <c r="X632" s="50" t="s">
        <v>2589</v>
      </c>
      <c r="Y632" s="52">
        <v>24.4</v>
      </c>
      <c r="Z632" s="50">
        <v>2024</v>
      </c>
      <c r="AA632" s="50"/>
      <c r="AB632" s="50"/>
      <c r="AC632" s="50"/>
      <c r="AD632" s="50"/>
      <c r="AE632" s="82"/>
    </row>
    <row r="633" spans="1:31" s="5" customFormat="1" ht="34.5" customHeight="1" x14ac:dyDescent="0.25">
      <c r="A633" s="26">
        <v>214</v>
      </c>
      <c r="B633" s="50">
        <v>2024</v>
      </c>
      <c r="C633" s="50" t="s">
        <v>3567</v>
      </c>
      <c r="D633" s="50" t="s">
        <v>3568</v>
      </c>
      <c r="E633" s="50" t="s">
        <v>3569</v>
      </c>
      <c r="F633" s="50" t="s">
        <v>10</v>
      </c>
      <c r="G633" s="50"/>
      <c r="H633" s="52">
        <v>1842.42</v>
      </c>
      <c r="I633" s="73" t="s">
        <v>3570</v>
      </c>
      <c r="J633" s="26" t="s">
        <v>64</v>
      </c>
      <c r="K633" s="51" t="s">
        <v>757</v>
      </c>
      <c r="L633" s="55">
        <v>45503</v>
      </c>
      <c r="M633" s="52">
        <v>77.39</v>
      </c>
      <c r="N633" s="52">
        <v>31.48</v>
      </c>
      <c r="O633" s="50">
        <v>2024</v>
      </c>
      <c r="P633" s="52">
        <v>77.91</v>
      </c>
      <c r="Q633" s="50" t="s">
        <v>2365</v>
      </c>
      <c r="R633" s="52">
        <v>19</v>
      </c>
      <c r="S633" s="50">
        <v>2024</v>
      </c>
      <c r="T633" s="52">
        <v>523.80999999999995</v>
      </c>
      <c r="U633" s="52">
        <v>921.24</v>
      </c>
      <c r="V633" s="50"/>
      <c r="W633" s="52">
        <v>223.2</v>
      </c>
      <c r="X633" s="50" t="s">
        <v>2589</v>
      </c>
      <c r="Y633" s="52">
        <v>174.23</v>
      </c>
      <c r="Z633" s="50">
        <v>2024</v>
      </c>
      <c r="AA633" s="50"/>
      <c r="AB633" s="50"/>
      <c r="AC633" s="50"/>
      <c r="AD633" s="50"/>
      <c r="AE633" s="82"/>
    </row>
    <row r="634" spans="1:31" s="5" customFormat="1" ht="34.5" customHeight="1" x14ac:dyDescent="0.25">
      <c r="A634" s="26">
        <v>215</v>
      </c>
      <c r="B634" s="50">
        <v>2024</v>
      </c>
      <c r="C634" s="50" t="s">
        <v>3571</v>
      </c>
      <c r="D634" s="50" t="s">
        <v>3572</v>
      </c>
      <c r="E634" s="50" t="s">
        <v>3573</v>
      </c>
      <c r="F634" s="50" t="s">
        <v>150</v>
      </c>
      <c r="G634" s="50"/>
      <c r="H634" s="52">
        <v>219.36</v>
      </c>
      <c r="I634" s="73" t="s">
        <v>3574</v>
      </c>
      <c r="J634" s="26" t="s">
        <v>4</v>
      </c>
      <c r="K634" s="51" t="s">
        <v>757</v>
      </c>
      <c r="L634" s="55">
        <v>45513</v>
      </c>
      <c r="M634" s="52">
        <v>1.02</v>
      </c>
      <c r="N634" s="52"/>
      <c r="O634" s="50"/>
      <c r="P634" s="52"/>
      <c r="Q634" s="50"/>
      <c r="R634" s="52">
        <v>2.8</v>
      </c>
      <c r="S634" s="50">
        <v>2024</v>
      </c>
      <c r="T634" s="52">
        <v>88.98</v>
      </c>
      <c r="U634" s="52">
        <v>117.75</v>
      </c>
      <c r="V634" s="50"/>
      <c r="W634" s="52"/>
      <c r="X634" s="50"/>
      <c r="Y634" s="52">
        <v>28.52</v>
      </c>
      <c r="Z634" s="50">
        <v>2024</v>
      </c>
      <c r="AA634" s="50"/>
      <c r="AB634" s="50"/>
      <c r="AC634" s="50"/>
      <c r="AD634" s="50"/>
      <c r="AE634" s="82"/>
    </row>
    <row r="635" spans="1:31" s="5" customFormat="1" ht="34.5" customHeight="1" x14ac:dyDescent="0.25">
      <c r="A635" s="102">
        <v>216</v>
      </c>
      <c r="B635" s="103">
        <v>2024</v>
      </c>
      <c r="C635" s="103" t="s">
        <v>3577</v>
      </c>
      <c r="D635" s="103" t="s">
        <v>3578</v>
      </c>
      <c r="E635" s="103" t="s">
        <v>1803</v>
      </c>
      <c r="F635" s="103" t="s">
        <v>63</v>
      </c>
      <c r="G635" s="103" t="s">
        <v>1292</v>
      </c>
      <c r="H635" s="104">
        <v>16.66</v>
      </c>
      <c r="I635" s="105" t="s">
        <v>3579</v>
      </c>
      <c r="J635" s="102" t="s">
        <v>4</v>
      </c>
      <c r="K635" s="106" t="s">
        <v>757</v>
      </c>
      <c r="L635" s="107">
        <v>45643</v>
      </c>
      <c r="M635" s="104"/>
      <c r="N635" s="104"/>
      <c r="O635" s="103"/>
      <c r="P635" s="104"/>
      <c r="Q635" s="103"/>
      <c r="R635" s="104"/>
      <c r="S635" s="103"/>
      <c r="T635" s="104"/>
      <c r="U635" s="104">
        <v>4.66</v>
      </c>
      <c r="V635" s="103"/>
      <c r="W635" s="104"/>
      <c r="X635" s="103"/>
      <c r="Y635" s="104">
        <v>4.66</v>
      </c>
      <c r="Z635" s="103">
        <v>2025</v>
      </c>
      <c r="AA635" s="103"/>
      <c r="AB635" s="103"/>
      <c r="AC635" s="103"/>
      <c r="AD635" s="103"/>
      <c r="AE635" s="108"/>
    </row>
    <row r="636" spans="1:31" s="5" customFormat="1" ht="34.5" customHeight="1" x14ac:dyDescent="0.25">
      <c r="A636" s="102">
        <v>217</v>
      </c>
      <c r="B636" s="110">
        <v>2024</v>
      </c>
      <c r="C636" s="110" t="s">
        <v>3580</v>
      </c>
      <c r="D636" s="110" t="s">
        <v>3581</v>
      </c>
      <c r="E636" s="110" t="s">
        <v>1664</v>
      </c>
      <c r="F636" s="110" t="s">
        <v>2</v>
      </c>
      <c r="G636" s="110" t="s">
        <v>1263</v>
      </c>
      <c r="H636" s="111">
        <v>51.75</v>
      </c>
      <c r="I636" s="112" t="s">
        <v>3582</v>
      </c>
      <c r="J636" s="113" t="s">
        <v>4</v>
      </c>
      <c r="K636" s="114" t="s">
        <v>757</v>
      </c>
      <c r="L636" s="115">
        <v>45644</v>
      </c>
      <c r="M636" s="111">
        <v>5.91</v>
      </c>
      <c r="N636" s="111"/>
      <c r="O636" s="110"/>
      <c r="P636" s="111">
        <v>0.34</v>
      </c>
      <c r="Q636" s="110">
        <v>2025</v>
      </c>
      <c r="R636" s="111">
        <v>0.9</v>
      </c>
      <c r="S636" s="110">
        <v>2025</v>
      </c>
      <c r="T636" s="111">
        <v>10.35</v>
      </c>
      <c r="U636" s="111"/>
      <c r="V636" s="110"/>
      <c r="W636" s="111"/>
      <c r="X636" s="110"/>
      <c r="Y636" s="111">
        <v>5.29</v>
      </c>
      <c r="Z636" s="110">
        <v>2025</v>
      </c>
      <c r="AA636" s="110"/>
      <c r="AB636" s="110"/>
      <c r="AC636" s="110"/>
      <c r="AD636" s="110"/>
      <c r="AE636" s="116"/>
    </row>
    <row r="637" spans="1:31" s="69" customFormat="1" ht="35.1" customHeight="1" x14ac:dyDescent="0.25">
      <c r="A637" s="117">
        <v>218</v>
      </c>
      <c r="B637" s="117">
        <v>2024</v>
      </c>
      <c r="C637" s="118" t="s">
        <v>3588</v>
      </c>
      <c r="D637" s="25" t="s">
        <v>3589</v>
      </c>
      <c r="E637" s="118" t="s">
        <v>3590</v>
      </c>
      <c r="F637" s="102" t="s">
        <v>63</v>
      </c>
      <c r="G637" s="119"/>
      <c r="H637" s="25">
        <v>183.15</v>
      </c>
      <c r="I637" s="120" t="s">
        <v>3591</v>
      </c>
      <c r="J637" s="102" t="s">
        <v>4</v>
      </c>
      <c r="K637" s="117">
        <v>3</v>
      </c>
      <c r="L637" s="121">
        <v>45595</v>
      </c>
      <c r="M637" s="25">
        <v>4.3499999999999996</v>
      </c>
      <c r="N637" s="122"/>
      <c r="O637" s="122"/>
      <c r="P637" s="122"/>
      <c r="Q637" s="122"/>
      <c r="R637" s="122"/>
      <c r="S637" s="123"/>
      <c r="T637" s="25">
        <v>143.27000000000001</v>
      </c>
      <c r="U637" s="25">
        <v>146.56</v>
      </c>
      <c r="V637" s="122"/>
      <c r="W637" s="122"/>
      <c r="X637" s="122"/>
      <c r="Y637" s="25">
        <v>3.29</v>
      </c>
      <c r="Z637" s="117">
        <v>2024</v>
      </c>
      <c r="AA637" s="123"/>
      <c r="AB637" s="123"/>
      <c r="AC637" s="122"/>
      <c r="AD637" s="122"/>
      <c r="AE637" s="122"/>
    </row>
    <row r="638" spans="1:31" s="5" customFormat="1" ht="34.5" customHeight="1" x14ac:dyDescent="0.25">
      <c r="A638" s="50"/>
      <c r="B638" s="50"/>
      <c r="C638" s="50"/>
      <c r="D638" s="50"/>
      <c r="E638" s="50"/>
      <c r="F638" s="50"/>
      <c r="G638" s="50"/>
      <c r="H638" s="52"/>
      <c r="I638" s="73"/>
      <c r="J638" s="50"/>
      <c r="K638" s="51"/>
      <c r="L638" s="55"/>
      <c r="M638" s="52"/>
      <c r="N638" s="52"/>
      <c r="O638" s="50"/>
      <c r="P638" s="52"/>
      <c r="Q638" s="50"/>
      <c r="R638" s="52"/>
      <c r="S638" s="50"/>
      <c r="T638" s="52"/>
      <c r="U638" s="52"/>
      <c r="V638" s="50"/>
      <c r="W638" s="52"/>
      <c r="X638" s="50"/>
      <c r="Y638" s="52"/>
      <c r="Z638" s="50"/>
      <c r="AA638" s="50"/>
      <c r="AB638" s="50"/>
      <c r="AC638" s="50"/>
      <c r="AD638" s="50"/>
      <c r="AE638" s="93"/>
    </row>
    <row r="639" spans="1:31" s="5" customFormat="1" ht="34.5" customHeight="1" x14ac:dyDescent="0.25">
      <c r="A639" s="10"/>
      <c r="B639" s="10"/>
      <c r="C639" s="10"/>
      <c r="D639" s="10"/>
      <c r="E639" s="10"/>
      <c r="F639" s="10"/>
      <c r="G639" s="10"/>
      <c r="H639" s="7">
        <f>SUM(H420:H638)</f>
        <v>141574.56029999998</v>
      </c>
      <c r="I639" s="10"/>
      <c r="J639" s="20"/>
      <c r="K639" s="10"/>
      <c r="L639" s="10"/>
      <c r="M639" s="7">
        <f>SUM(M420:M637)</f>
        <v>5801.7200000000021</v>
      </c>
      <c r="N639" s="7">
        <f>SUM(N420:N637)</f>
        <v>472.74000000000007</v>
      </c>
      <c r="O639" s="7"/>
      <c r="P639" s="7">
        <f>SUM(P423:P637)</f>
        <v>617.2900000000003</v>
      </c>
      <c r="Q639" s="7"/>
      <c r="R639" s="7">
        <f>SUM(R420:R638)</f>
        <v>633.98000000000013</v>
      </c>
      <c r="S639" s="7"/>
      <c r="T639" s="7">
        <f>SUM(T420:T638)</f>
        <v>113217.68999999999</v>
      </c>
      <c r="U639" s="7">
        <f>SUM(U420:U638)</f>
        <v>104977.31</v>
      </c>
      <c r="V639" s="7">
        <f>SUM(V420:V638)</f>
        <v>4777.6900000000023</v>
      </c>
      <c r="W639" s="7">
        <f>SUM(W420:W638)</f>
        <v>1215.9699999999998</v>
      </c>
      <c r="X639" s="7"/>
      <c r="Y639" s="7">
        <f>SUM(Y420:Y638)</f>
        <v>5892.1599999999962</v>
      </c>
      <c r="Z639" s="7"/>
      <c r="AA639" s="7"/>
      <c r="AB639" s="7"/>
      <c r="AC639" s="10"/>
      <c r="AD639" s="10"/>
      <c r="AE639" s="10"/>
    </row>
    <row r="640" spans="1:31" s="5" customFormat="1" ht="34.5" customHeight="1" x14ac:dyDescent="0.25">
      <c r="A640" s="113">
        <v>1</v>
      </c>
      <c r="B640" s="110">
        <v>2025</v>
      </c>
      <c r="C640" s="110" t="s">
        <v>3583</v>
      </c>
      <c r="D640" s="110" t="s">
        <v>3584</v>
      </c>
      <c r="E640" s="110" t="s">
        <v>1228</v>
      </c>
      <c r="F640" s="110" t="s">
        <v>350</v>
      </c>
      <c r="G640" s="110" t="s">
        <v>3585</v>
      </c>
      <c r="H640" s="111">
        <v>254.78</v>
      </c>
      <c r="I640" s="112" t="s">
        <v>3586</v>
      </c>
      <c r="J640" s="113" t="s">
        <v>4</v>
      </c>
      <c r="K640" s="114" t="s">
        <v>757</v>
      </c>
      <c r="L640" s="115">
        <v>45671</v>
      </c>
      <c r="M640" s="111">
        <v>4.62</v>
      </c>
      <c r="N640" s="111">
        <v>7.71</v>
      </c>
      <c r="O640" s="110" t="s">
        <v>3587</v>
      </c>
      <c r="P640" s="111">
        <v>3.48</v>
      </c>
      <c r="Q640" s="110" t="s">
        <v>3587</v>
      </c>
      <c r="R640" s="111"/>
      <c r="S640" s="110"/>
      <c r="T640" s="111">
        <v>103.47</v>
      </c>
      <c r="U640" s="111">
        <v>115.73</v>
      </c>
      <c r="V640" s="110"/>
      <c r="W640" s="111"/>
      <c r="X640" s="110"/>
      <c r="Y640" s="111">
        <v>12.11</v>
      </c>
      <c r="Z640" s="110">
        <v>2025</v>
      </c>
      <c r="AA640" s="110"/>
      <c r="AB640" s="110"/>
      <c r="AC640" s="110"/>
      <c r="AD640" s="110"/>
      <c r="AE640" s="127"/>
    </row>
    <row r="641" spans="1:31" s="61" customFormat="1" ht="34.5" customHeight="1" x14ac:dyDescent="0.25">
      <c r="A641" s="102">
        <v>2</v>
      </c>
      <c r="B641" s="102">
        <v>2025</v>
      </c>
      <c r="C641" s="102" t="s">
        <v>3592</v>
      </c>
      <c r="D641" s="102" t="s">
        <v>3593</v>
      </c>
      <c r="E641" s="102" t="s">
        <v>3185</v>
      </c>
      <c r="F641" s="102" t="s">
        <v>724</v>
      </c>
      <c r="G641" s="102" t="s">
        <v>3594</v>
      </c>
      <c r="H641" s="109">
        <v>88.24</v>
      </c>
      <c r="I641" s="124" t="s">
        <v>3595</v>
      </c>
      <c r="J641" s="113" t="s">
        <v>4</v>
      </c>
      <c r="K641" s="125" t="s">
        <v>757</v>
      </c>
      <c r="L641" s="126">
        <v>45666</v>
      </c>
      <c r="M641" s="109">
        <v>1.72</v>
      </c>
      <c r="N641" s="109"/>
      <c r="O641" s="102"/>
      <c r="P641" s="109"/>
      <c r="Q641" s="102"/>
      <c r="R641" s="109">
        <v>5.16</v>
      </c>
      <c r="S641" s="102">
        <v>2025</v>
      </c>
      <c r="T641" s="109">
        <v>2.91</v>
      </c>
      <c r="U641" s="109" t="s">
        <v>3612</v>
      </c>
      <c r="V641" s="102"/>
      <c r="W641" s="109"/>
      <c r="X641" s="102"/>
      <c r="Y641" s="109">
        <v>50.79</v>
      </c>
      <c r="Z641" s="102">
        <v>2025</v>
      </c>
      <c r="AA641" s="102"/>
      <c r="AB641" s="102"/>
      <c r="AC641" s="102" t="s">
        <v>3612</v>
      </c>
      <c r="AD641" s="102" t="s">
        <v>3596</v>
      </c>
      <c r="AE641" s="102" t="s">
        <v>3597</v>
      </c>
    </row>
    <row r="642" spans="1:31" s="61" customFormat="1" ht="34.5" customHeight="1" x14ac:dyDescent="0.25">
      <c r="A642" s="102">
        <v>3</v>
      </c>
      <c r="B642" s="102">
        <v>2025</v>
      </c>
      <c r="C642" s="102" t="s">
        <v>3599</v>
      </c>
      <c r="D642" s="102" t="s">
        <v>3600</v>
      </c>
      <c r="E642" s="102" t="s">
        <v>3598</v>
      </c>
      <c r="F642" s="110" t="s">
        <v>3613</v>
      </c>
      <c r="G642" s="102"/>
      <c r="H642" s="109">
        <v>4138.8500000000004</v>
      </c>
      <c r="I642" s="124" t="s">
        <v>3601</v>
      </c>
      <c r="J642" s="102" t="s">
        <v>64</v>
      </c>
      <c r="K642" s="125" t="s">
        <v>999</v>
      </c>
      <c r="L642" s="126">
        <v>45666</v>
      </c>
      <c r="M642" s="109">
        <v>263.7</v>
      </c>
      <c r="N642" s="109">
        <v>9.01</v>
      </c>
      <c r="O642" s="102" t="s">
        <v>3603</v>
      </c>
      <c r="P642" s="109">
        <v>10.35</v>
      </c>
      <c r="Q642" s="102" t="s">
        <v>3602</v>
      </c>
      <c r="R642" s="109">
        <v>4.7300000000000004</v>
      </c>
      <c r="S642" s="102">
        <v>2025</v>
      </c>
      <c r="T642" s="109">
        <v>3771.07</v>
      </c>
      <c r="U642" s="109">
        <v>3315.88</v>
      </c>
      <c r="V642" s="102"/>
      <c r="W642" s="109"/>
      <c r="X642" s="102"/>
      <c r="Y642" s="109">
        <v>191.52</v>
      </c>
      <c r="Z642" s="102">
        <v>2025</v>
      </c>
      <c r="AA642" s="102"/>
      <c r="AB642" s="102"/>
      <c r="AC642" s="102"/>
      <c r="AD642" s="102"/>
      <c r="AE642" s="127"/>
    </row>
    <row r="643" spans="1:31" s="61" customFormat="1" ht="34.5" customHeight="1" x14ac:dyDescent="0.25">
      <c r="A643" s="102">
        <v>4</v>
      </c>
      <c r="B643" s="102">
        <v>2025</v>
      </c>
      <c r="C643" s="102" t="s">
        <v>3604</v>
      </c>
      <c r="D643" s="102" t="s">
        <v>3605</v>
      </c>
      <c r="E643" s="102" t="s">
        <v>3606</v>
      </c>
      <c r="F643" s="102"/>
      <c r="G643" s="102" t="s">
        <v>3607</v>
      </c>
      <c r="H643" s="109">
        <v>76.209999999999994</v>
      </c>
      <c r="I643" s="124" t="s">
        <v>3608</v>
      </c>
      <c r="J643" s="113" t="s">
        <v>4</v>
      </c>
      <c r="K643" s="125" t="s">
        <v>757</v>
      </c>
      <c r="L643" s="115">
        <v>45671</v>
      </c>
      <c r="M643" s="109">
        <v>1.7</v>
      </c>
      <c r="N643" s="109"/>
      <c r="O643" s="102"/>
      <c r="P643" s="109"/>
      <c r="Q643" s="102"/>
      <c r="R643" s="109">
        <v>0.9</v>
      </c>
      <c r="S643" s="102">
        <v>2025</v>
      </c>
      <c r="T643" s="109">
        <v>20.399999999999999</v>
      </c>
      <c r="U643" s="109">
        <v>60.97</v>
      </c>
      <c r="V643" s="102"/>
      <c r="W643" s="109"/>
      <c r="X643" s="102"/>
      <c r="Y643" s="109">
        <v>40.57</v>
      </c>
      <c r="Z643" s="102">
        <v>2025</v>
      </c>
      <c r="AA643" s="102"/>
      <c r="AB643" s="102"/>
      <c r="AC643" s="102" t="s">
        <v>3609</v>
      </c>
      <c r="AD643" s="102" t="s">
        <v>3610</v>
      </c>
      <c r="AE643" s="102" t="s">
        <v>3611</v>
      </c>
    </row>
    <row r="644" spans="1:31" s="61" customFormat="1" ht="34.5" customHeight="1" x14ac:dyDescent="0.25">
      <c r="A644" s="26"/>
      <c r="B644" s="26"/>
      <c r="C644" s="26"/>
      <c r="D644" s="26"/>
      <c r="E644" s="26"/>
      <c r="F644" s="26"/>
      <c r="G644" s="26"/>
      <c r="H644" s="28"/>
      <c r="I644" s="32"/>
      <c r="J644" s="26"/>
      <c r="K644" s="27"/>
      <c r="L644" s="30"/>
      <c r="M644" s="28"/>
      <c r="N644" s="28"/>
      <c r="O644" s="26"/>
      <c r="P644" s="28"/>
      <c r="Q644" s="26"/>
      <c r="R644" s="28"/>
      <c r="S644" s="26"/>
      <c r="T644" s="28"/>
      <c r="U644" s="28"/>
      <c r="V644" s="26"/>
      <c r="W644" s="28"/>
      <c r="X644" s="26"/>
      <c r="Y644" s="28"/>
      <c r="Z644" s="26"/>
      <c r="AA644" s="26"/>
      <c r="AB644" s="26"/>
      <c r="AC644" s="26"/>
      <c r="AD644" s="26"/>
      <c r="AE644" s="93"/>
    </row>
    <row r="645" spans="1:31" s="99" customFormat="1" ht="34.5" customHeight="1" x14ac:dyDescent="0.25">
      <c r="A645" s="94"/>
      <c r="B645" s="94"/>
      <c r="C645" s="94"/>
      <c r="D645" s="94"/>
      <c r="E645" s="94"/>
      <c r="F645" s="94"/>
      <c r="G645" s="94"/>
      <c r="H645" s="7">
        <f>SUM(H640:H643)</f>
        <v>4558.0800000000008</v>
      </c>
      <c r="I645" s="95"/>
      <c r="J645" s="94"/>
      <c r="K645" s="96"/>
      <c r="L645" s="97"/>
      <c r="M645" s="7">
        <f>SUM(M640:M644)</f>
        <v>271.73999999999995</v>
      </c>
      <c r="N645" s="7">
        <f>SUM(N640:N644)</f>
        <v>16.72</v>
      </c>
      <c r="O645" s="94"/>
      <c r="P645" s="7">
        <f>SUM(P640:P644)</f>
        <v>13.83</v>
      </c>
      <c r="Q645" s="94"/>
      <c r="R645" s="7">
        <f>SUM(R640:R644)</f>
        <v>10.790000000000001</v>
      </c>
      <c r="S645" s="94"/>
      <c r="T645" s="7">
        <f>SUM(T640:T643)</f>
        <v>3897.8500000000004</v>
      </c>
      <c r="U645" s="7">
        <f>SUM(U640:U643)</f>
        <v>3492.58</v>
      </c>
      <c r="V645" s="10">
        <f>SUM(V640:V643)</f>
        <v>0</v>
      </c>
      <c r="W645" s="10">
        <f>SUM(W640:W643)</f>
        <v>0</v>
      </c>
      <c r="X645" s="94"/>
      <c r="Y645" s="7">
        <f>SUM(Y640:Y643)</f>
        <v>294.99</v>
      </c>
      <c r="Z645" s="94"/>
      <c r="AA645" s="94"/>
      <c r="AB645" s="94"/>
      <c r="AC645" s="94"/>
      <c r="AD645" s="94"/>
      <c r="AE645" s="98"/>
    </row>
    <row r="646" spans="1:31" s="6" customFormat="1" ht="35.1" customHeight="1" x14ac:dyDescent="0.35">
      <c r="A646" s="130" t="s">
        <v>1037</v>
      </c>
      <c r="B646" s="131"/>
      <c r="C646" s="131"/>
      <c r="D646" s="131"/>
      <c r="E646" s="131"/>
      <c r="F646" s="131"/>
      <c r="G646" s="132"/>
      <c r="H646" s="86">
        <f>SUM(H8,H41,H66,H81,H148,H175,H196,H247,H323,H419,H639+H645)</f>
        <v>334324.43169999996</v>
      </c>
      <c r="I646" s="87"/>
      <c r="J646" s="88"/>
      <c r="K646" s="89"/>
      <c r="L646" s="90"/>
      <c r="M646" s="91">
        <f>SUM(M8+M41+M66+M81+M148+M175+M196+M247+M323+M419+M639+M645)</f>
        <v>8504.9072000000015</v>
      </c>
      <c r="N646" s="91">
        <f>N8+N41+N66+N81+N148+N175+N196+N247+N323+N419+N639+N645</f>
        <v>976.43360000000007</v>
      </c>
      <c r="O646" s="86" t="s">
        <v>1108</v>
      </c>
      <c r="P646" s="91">
        <f>P8+P41+P66+P81+P148+P175+P196+P247+P323+P419+P639+P645</f>
        <v>3077.5401999999999</v>
      </c>
      <c r="Q646" s="86" t="s">
        <v>1108</v>
      </c>
      <c r="R646" s="91">
        <f>R8+R41+R66+R81+R148+R175+R196+R247+R323+R419+R639+R645</f>
        <v>1319.7016000000003</v>
      </c>
      <c r="S646" s="89" t="s">
        <v>1108</v>
      </c>
      <c r="T646" s="91">
        <f>SUM(T8+T41+T66+T81+T148+T175+T196+T247+T323+T419+T639+T645)</f>
        <v>241470.74479999996</v>
      </c>
      <c r="U646" s="91">
        <f>SUM(U8+U41+U66+U81+U148+U175+U196+U247+U323+U419+U639)</f>
        <v>141911.59090000001</v>
      </c>
      <c r="V646" s="91">
        <f>SUM(V8+V41+V66+V81+V148+V175+V196+V247+V323+V419+V639+V645)</f>
        <v>11729.849700000002</v>
      </c>
      <c r="W646" s="91">
        <f>W8+W41+W66+W81+W148+W175+W196+W247+W323+W419+W639+W645</f>
        <v>2728.2615999999998</v>
      </c>
      <c r="X646" s="92" t="s">
        <v>1108</v>
      </c>
      <c r="Y646" s="91">
        <f>SUM(Y8+Y41+Y66+Y81+Y148+Y175+Y196+Y247+Y323+Y419+Y639+Y645)</f>
        <v>12900.272299999997</v>
      </c>
      <c r="Z646" s="89" t="s">
        <v>1108</v>
      </c>
      <c r="AA646" s="89"/>
      <c r="AB646" s="89"/>
      <c r="AC646" s="86" t="s">
        <v>1108</v>
      </c>
      <c r="AD646" s="86" t="s">
        <v>1108</v>
      </c>
      <c r="AE646" s="128" t="s">
        <v>1108</v>
      </c>
    </row>
    <row r="657" spans="3:3" ht="35.1" customHeight="1" x14ac:dyDescent="0.25">
      <c r="C657" s="2"/>
    </row>
    <row r="658" spans="3:3" ht="35.1" customHeight="1" x14ac:dyDescent="0.25">
      <c r="C658" s="2"/>
    </row>
    <row r="659" spans="3:3" ht="35.1" customHeight="1" x14ac:dyDescent="0.25">
      <c r="C659" s="2"/>
    </row>
    <row r="660" spans="3:3" ht="35.1" customHeight="1" x14ac:dyDescent="0.25">
      <c r="C660" s="2"/>
    </row>
    <row r="661" spans="3:3" ht="35.1" customHeight="1" x14ac:dyDescent="0.25">
      <c r="C661" s="2"/>
    </row>
    <row r="662" spans="3:3" ht="35.1" customHeight="1" x14ac:dyDescent="0.25">
      <c r="C662" s="2"/>
    </row>
    <row r="663" spans="3:3" ht="35.1" customHeight="1" x14ac:dyDescent="0.25">
      <c r="C663" s="2"/>
    </row>
    <row r="664" spans="3:3" ht="35.1" customHeight="1" x14ac:dyDescent="0.25">
      <c r="C664" s="2"/>
    </row>
    <row r="665" spans="3:3" ht="35.1" customHeight="1" x14ac:dyDescent="0.25">
      <c r="C665" s="2"/>
    </row>
    <row r="666" spans="3:3" ht="35.1" customHeight="1" x14ac:dyDescent="0.25">
      <c r="C666" s="2"/>
    </row>
  </sheetData>
  <sheetProtection algorithmName="SHA-512" hashValue="+yyjK4HfVJEIUKaCux8Sh8POc7pi3ea3GRAlPBZoe1dZsxO1uny1iJwOusXj1vMRbQWgrMg41EXiVRiCLsXIcw==" saltValue="IDlYiyTEEeUWezY4gK/dFg==" spinCount="100000" sheet="1" objects="1" scenarios="1"/>
  <autoFilter ref="A2:AE647"/>
  <sortState ref="C200:AE228">
    <sortCondition ref="C200:C228"/>
  </sortState>
  <mergeCells count="20">
    <mergeCell ref="T1:AB1"/>
    <mergeCell ref="M1:S1"/>
    <mergeCell ref="AE177:AE178"/>
    <mergeCell ref="AD177:AD178"/>
    <mergeCell ref="AC177:AC178"/>
    <mergeCell ref="AC1:AE1"/>
    <mergeCell ref="A646:G646"/>
    <mergeCell ref="A1:H1"/>
    <mergeCell ref="K177:K178"/>
    <mergeCell ref="A177:A178"/>
    <mergeCell ref="B177:B178"/>
    <mergeCell ref="H177:H178"/>
    <mergeCell ref="I177:I178"/>
    <mergeCell ref="J177:J178"/>
    <mergeCell ref="C177:C178"/>
    <mergeCell ref="D177:D178"/>
    <mergeCell ref="E177:E178"/>
    <mergeCell ref="F177:F178"/>
    <mergeCell ref="G177:G178"/>
    <mergeCell ref="I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W247 U323 W323 Y323 U646" formula="1"/>
    <ignoredError sqref="K69 K628" twoDigitTextYear="1"/>
    <ignoredError sqref="K585 K614:K616 K620:K622 K624:K626 K157 K192 K195 K632:K636 K640:K641 K643" numberStoredAsText="1"/>
    <ignoredError sqref="P6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5</vt:i4>
      </vt:variant>
    </vt:vector>
  </HeadingPairs>
  <TitlesOfParts>
    <vt:vector size="6" baseType="lpstr">
      <vt:lpstr>PROCESSOS 2014-2025</vt:lpstr>
      <vt:lpstr>'PROCESSOS 2014-2025'!_Hlk115948733</vt:lpstr>
      <vt:lpstr>'PROCESSOS 2014-2025'!_Hlk119493524</vt:lpstr>
      <vt:lpstr>'PROCESSOS 2014-2025'!_Hlk119493541</vt:lpstr>
      <vt:lpstr>'PROCESSOS 2014-2025'!_Hlk161137100</vt:lpstr>
      <vt:lpstr>'PROCESSOS 2014-2025'!Area_de_impressao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</dc:creator>
  <cp:lastModifiedBy>DELL</cp:lastModifiedBy>
  <cp:lastPrinted>2023-10-17T16:19:00Z</cp:lastPrinted>
  <dcterms:created xsi:type="dcterms:W3CDTF">2020-03-18T15:43:23Z</dcterms:created>
  <dcterms:modified xsi:type="dcterms:W3CDTF">2025-02-11T15:42:06Z</dcterms:modified>
</cp:coreProperties>
</file>